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analyza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<sst xmlns="http://schemas.openxmlformats.org/spreadsheetml/2006/main" count="62" uniqueCount="59">
  <si>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Rok</t>
  </si>
  <si>
    <t>Pozemky</t>
  </si>
  <si>
    <t>Mimoriadna údržba</t>
  </si>
  <si>
    <t>Nová technológia</t>
  </si>
  <si>
    <t>Použitá technológia</t>
  </si>
  <si>
    <t>Stále aktíva</t>
  </si>
  <si>
    <t>Licencie</t>
  </si>
  <si>
    <t>Patenty</t>
  </si>
  <si>
    <t>Investičné náklady</t>
  </si>
  <si>
    <t>Prevádzkové náklady</t>
  </si>
  <si>
    <t>Materiál</t>
  </si>
  <si>
    <t>Osobné náklady</t>
  </si>
  <si>
    <t>Energie</t>
  </si>
  <si>
    <t>Poplatky a dane</t>
  </si>
  <si>
    <t>Iné náklady</t>
  </si>
  <si>
    <t>Obstaranie tovarov</t>
  </si>
  <si>
    <t>Prevádzkové výnosy</t>
  </si>
  <si>
    <t>Tržby za výrobky</t>
  </si>
  <si>
    <t>Tržby za služby</t>
  </si>
  <si>
    <t>Tržby za tovary</t>
  </si>
  <si>
    <t>Výnosy z predaja majetku</t>
  </si>
  <si>
    <t>Úroky</t>
  </si>
  <si>
    <t>Výnosy celkom</t>
  </si>
  <si>
    <t>urok</t>
  </si>
  <si>
    <t>diskont</t>
  </si>
  <si>
    <t>Daňové odpisy</t>
  </si>
  <si>
    <t>Daň z príjmu</t>
  </si>
  <si>
    <t>Iné investičné náklady</t>
  </si>
  <si>
    <t>Služby</t>
  </si>
  <si>
    <t>Údržba</t>
  </si>
  <si>
    <t>Iné výnosy</t>
  </si>
  <si>
    <t>Hrubý zisk</t>
  </si>
  <si>
    <t>Miera výnosnosti</t>
  </si>
  <si>
    <t>Súčasná hodnota celkových výnosov</t>
  </si>
  <si>
    <t>Kumulatívne</t>
  </si>
  <si>
    <t>Miera výnosovosti projektu:</t>
  </si>
  <si>
    <t xml:space="preserve">Tabuľka č. I </t>
  </si>
  <si>
    <t>Tabuľka č. II</t>
  </si>
  <si>
    <t>Tabuľka č. III</t>
  </si>
  <si>
    <t>Tabuľka č. IV</t>
  </si>
  <si>
    <t>Tabuľka č. V</t>
  </si>
  <si>
    <t>Náklady DNM</t>
  </si>
  <si>
    <t>Budovy a stavby</t>
  </si>
  <si>
    <t>Diskontná sadzba:</t>
  </si>
  <si>
    <t>Legenda:</t>
  </si>
  <si>
    <t>Rok začiatku realizácie projektu:</t>
  </si>
  <si>
    <t>modré bunky - sa počítajú automaticky</t>
  </si>
  <si>
    <t>žltá bunka - výsledok</t>
  </si>
  <si>
    <t>biele bunky - vypĺňa prijímateľ</t>
  </si>
  <si>
    <t>Investičné náklady v tis. EUR</t>
  </si>
  <si>
    <t>Prevádzkové náklady v tis. EUR</t>
  </si>
  <si>
    <t>Výnosy v tis. EUR</t>
  </si>
  <si>
    <t>Zisk v tis. EUR</t>
  </si>
  <si>
    <t>Zost. Cena</t>
  </si>
  <si>
    <t>Prevádzkové náklady + daň</t>
  </si>
  <si>
    <t>Súčasná hodnota prev. nákladov</t>
  </si>
  <si>
    <t>Výnosy celkom + ZC</t>
  </si>
  <si>
    <t>Súčasná hodnota čistého zisku</t>
  </si>
  <si>
    <t>Súčasná hodnota investičných nákladov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</si>
</sst>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55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164" fontId="6" fillId="0" borderId="0" xfId="0" applyNumberFormat="1" applyFont="1" applyFill="1" applyAlignment="1">
      <alignment/>
    </xf>
    <xf numFmtId="0" fontId="7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2" fillId="35" borderId="18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9" fontId="2" fillId="34" borderId="0" xfId="0" applyNumberFormat="1" applyFont="1" applyFill="1" applyAlignment="1">
      <alignment/>
    </xf>
    <xf numFmtId="0" fontId="5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0" borderId="20" xfId="0" applyBorder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right"/>
    </xf>
    <xf numFmtId="0" fontId="0" fillId="34" borderId="20" xfId="0" applyFill="1" applyBorder="1" applyAlignment="1">
      <alignment/>
    </xf>
    <xf numFmtId="0" fontId="0" fillId="36" borderId="20" xfId="0" applyFill="1" applyBorder="1" applyAlignment="1">
      <alignment/>
    </xf>
    <xf numFmtId="0" fontId="8" fillId="35" borderId="0" xfId="0" applyFont="1" applyFill="1" applyAlignment="1">
      <alignment/>
    </xf>
    <xf numFmtId="0" fontId="5" fillId="35" borderId="18" xfId="0" applyFont="1" applyFill="1" applyBorder="1" applyAlignment="1" applyProtection="1">
      <alignment/>
      <protection hidden="1"/>
    </xf>
    <xf numFmtId="3" fontId="5" fillId="34" borderId="0" xfId="0" applyNumberFormat="1" applyFont="1" applyFill="1" applyAlignment="1" applyProtection="1">
      <alignment/>
      <protection hidden="1"/>
    </xf>
    <xf numFmtId="3" fontId="5" fillId="34" borderId="11" xfId="0" applyNumberFormat="1" applyFont="1" applyFill="1" applyBorder="1" applyAlignment="1" applyProtection="1">
      <alignment/>
      <protection hidden="1"/>
    </xf>
    <xf numFmtId="0" fontId="5" fillId="35" borderId="18" xfId="0" applyFont="1" applyFill="1" applyBorder="1" applyAlignment="1" applyProtection="1">
      <alignment/>
      <protection hidden="1"/>
    </xf>
    <xf numFmtId="3" fontId="2" fillId="34" borderId="11" xfId="0" applyNumberFormat="1" applyFont="1" applyFill="1" applyBorder="1" applyAlignment="1" applyProtection="1">
      <alignment/>
      <protection hidden="1"/>
    </xf>
    <xf numFmtId="3" fontId="2" fillId="34" borderId="0" xfId="0" applyNumberFormat="1" applyFont="1" applyFill="1" applyAlignment="1" applyProtection="1">
      <alignment/>
      <protection hidden="1"/>
    </xf>
    <xf numFmtId="0" fontId="5" fillId="35" borderId="0" xfId="0" applyFont="1" applyFill="1" applyAlignment="1" applyProtection="1">
      <alignment/>
      <protection hidden="1"/>
    </xf>
    <xf numFmtId="3" fontId="2" fillId="34" borderId="10" xfId="0" applyNumberFormat="1" applyFont="1" applyFill="1" applyBorder="1" applyAlignment="1" applyProtection="1">
      <alignment/>
      <protection hidden="1"/>
    </xf>
    <xf numFmtId="0" fontId="5" fillId="35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7" borderId="21" xfId="0" applyFont="1" applyFill="1" applyBorder="1" applyAlignment="1">
      <alignment/>
    </xf>
    <xf numFmtId="3" fontId="2" fillId="37" borderId="0" xfId="0" applyNumberFormat="1" applyFont="1" applyFill="1" applyAlignment="1">
      <alignment/>
    </xf>
    <xf numFmtId="0" fontId="2" fillId="37" borderId="0" xfId="0" applyFont="1" applyFill="1" applyBorder="1" applyAlignment="1">
      <alignment/>
    </xf>
    <xf numFmtId="3" fontId="2" fillId="37" borderId="0" xfId="0" applyNumberFormat="1" applyFont="1" applyFill="1" applyBorder="1" applyAlignment="1">
      <alignment/>
    </xf>
    <xf numFmtId="0" fontId="5" fillId="37" borderId="22" xfId="0" applyFont="1" applyFill="1" applyBorder="1" applyAlignment="1">
      <alignment/>
    </xf>
    <xf numFmtId="0" fontId="5" fillId="38" borderId="23" xfId="0" applyFont="1" applyFill="1" applyBorder="1" applyAlignment="1">
      <alignment horizontal="right"/>
    </xf>
    <xf numFmtId="10" fontId="5" fillId="38" borderId="22" xfId="0" applyNumberFormat="1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37" borderId="24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C70" sqref="C70"/>
    </sheetView>
  </sheetViews>
  <sheetFormatPr defaultColWidth="9.140625" defaultRowHeight="12.75"/>
  <cols>
    <col min="1" max="1" width="4.00390625" style="0" customWidth="1"/>
    <col min="2" max="2" width="34.57421875" style="0" customWidth="1"/>
    <col min="3" max="3" width="11.421875" style="0" bestFit="1" customWidth="1"/>
    <col min="4" max="4" width="10.8515625" style="0" customWidth="1"/>
    <col min="5" max="5" width="10.57421875" style="0" customWidth="1"/>
    <col min="6" max="6" width="11.57421875" style="0" customWidth="1"/>
    <col min="7" max="7" width="11.28125" style="0" customWidth="1"/>
    <col min="8" max="8" width="10.57421875" style="0" customWidth="1"/>
    <col min="9" max="9" width="10.28125" style="0" customWidth="1"/>
    <col min="10" max="10" width="10.7109375" style="0" customWidth="1"/>
    <col min="11" max="11" width="11.00390625" style="0" customWidth="1"/>
    <col min="12" max="12" width="12.421875" style="0" customWidth="1"/>
  </cols>
  <sheetData>
    <row r="1" spans="1:12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39"/>
      <c r="B2" s="40" t="s">
        <v>44</v>
      </c>
      <c r="C2" s="38"/>
      <c r="D2" s="39" t="s">
        <v>48</v>
      </c>
      <c r="E2" s="39"/>
      <c r="F2" s="39"/>
      <c r="G2" s="39"/>
      <c r="H2" s="39"/>
      <c r="I2" s="39"/>
      <c r="J2" s="39"/>
      <c r="K2" s="39"/>
      <c r="L2" s="39"/>
    </row>
    <row r="3" spans="1:12" ht="12.75">
      <c r="A3" s="39"/>
      <c r="B3" s="39"/>
      <c r="C3" s="41"/>
      <c r="D3" s="39" t="s">
        <v>46</v>
      </c>
      <c r="E3" s="39"/>
      <c r="F3" s="39"/>
      <c r="G3" s="39"/>
      <c r="H3" s="39"/>
      <c r="I3" s="39"/>
      <c r="J3" s="39"/>
      <c r="K3" s="39"/>
      <c r="L3" s="39"/>
    </row>
    <row r="4" spans="1:12" ht="12.75">
      <c r="A4" s="39"/>
      <c r="B4" s="39"/>
      <c r="C4" s="42"/>
      <c r="D4" s="39" t="s">
        <v>47</v>
      </c>
      <c r="E4" s="39"/>
      <c r="F4" s="39"/>
      <c r="G4" s="39"/>
      <c r="H4" s="39"/>
      <c r="I4" s="39"/>
      <c r="J4" s="39"/>
      <c r="K4" s="39"/>
      <c r="L4" s="39"/>
    </row>
    <row r="5" spans="1:12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2.75">
      <c r="A6" s="36"/>
      <c r="B6" s="23" t="s">
        <v>45</v>
      </c>
      <c r="C6" s="2">
        <v>2010</v>
      </c>
      <c r="D6" s="36"/>
      <c r="E6" s="36"/>
      <c r="F6" s="36"/>
      <c r="G6" s="36"/>
      <c r="H6" s="36"/>
      <c r="I6" s="36"/>
      <c r="J6" s="36"/>
      <c r="K6" s="36"/>
      <c r="L6" s="36"/>
    </row>
    <row r="7" spans="1:12" ht="12.75">
      <c r="A7" s="36"/>
      <c r="B7" s="23" t="s">
        <v>43</v>
      </c>
      <c r="C7" s="26">
        <v>0.05</v>
      </c>
      <c r="D7" s="36"/>
      <c r="E7" s="36"/>
      <c r="F7" s="36"/>
      <c r="G7" s="36"/>
      <c r="H7" s="36"/>
      <c r="I7" s="36"/>
      <c r="J7" s="36"/>
      <c r="K7" s="36"/>
      <c r="L7" s="36"/>
    </row>
    <row r="8" spans="1:12" ht="13.5" thickBot="1">
      <c r="A8" s="24"/>
      <c r="B8" s="25" t="s">
        <v>36</v>
      </c>
      <c r="C8" s="44">
        <f>C6</f>
        <v>2010</v>
      </c>
      <c r="D8" s="44">
        <f aca="true" t="shared" si="0" ref="D8:K8">C8+1</f>
        <v>2011</v>
      </c>
      <c r="E8" s="44">
        <f t="shared" si="0"/>
        <v>2012</v>
      </c>
      <c r="F8" s="44">
        <f t="shared" si="0"/>
        <v>2013</v>
      </c>
      <c r="G8" s="44">
        <f t="shared" si="0"/>
        <v>2014</v>
      </c>
      <c r="H8" s="44">
        <f t="shared" si="0"/>
        <v>2015</v>
      </c>
      <c r="I8" s="44">
        <f t="shared" si="0"/>
        <v>2016</v>
      </c>
      <c r="J8" s="44">
        <f t="shared" si="0"/>
        <v>2017</v>
      </c>
      <c r="K8" s="44">
        <f t="shared" si="0"/>
        <v>2018</v>
      </c>
      <c r="L8" s="36"/>
    </row>
    <row r="9" spans="1:12" ht="12.75">
      <c r="A9" s="3"/>
      <c r="B9" s="4" t="s">
        <v>0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36"/>
    </row>
    <row r="10" spans="1:12" ht="12.75">
      <c r="A10" s="6"/>
      <c r="B10" s="7" t="s">
        <v>49</v>
      </c>
      <c r="C10" s="6"/>
      <c r="D10" s="6"/>
      <c r="E10" s="6"/>
      <c r="F10" s="6"/>
      <c r="G10" s="6"/>
      <c r="H10" s="6"/>
      <c r="I10" s="6"/>
      <c r="J10" s="6"/>
      <c r="K10" s="6"/>
      <c r="L10" s="52" t="s">
        <v>53</v>
      </c>
    </row>
    <row r="11" spans="1:12" ht="12.75">
      <c r="A11" s="2">
        <v>1</v>
      </c>
      <c r="B11" s="8" t="s">
        <v>1</v>
      </c>
      <c r="C11" s="21"/>
      <c r="D11" s="21"/>
      <c r="E11" s="21"/>
      <c r="F11" s="21"/>
      <c r="G11" s="21"/>
      <c r="H11" s="21"/>
      <c r="I11" s="21"/>
      <c r="J11" s="21"/>
      <c r="K11" s="21"/>
      <c r="L11" s="20"/>
    </row>
    <row r="12" spans="1:12" ht="12.75">
      <c r="A12" s="2">
        <v>2</v>
      </c>
      <c r="B12" s="8" t="s">
        <v>42</v>
      </c>
      <c r="C12" s="21"/>
      <c r="D12" s="21"/>
      <c r="E12" s="21"/>
      <c r="F12" s="21"/>
      <c r="G12" s="21"/>
      <c r="H12" s="21"/>
      <c r="I12" s="21"/>
      <c r="J12" s="21"/>
      <c r="K12" s="21"/>
      <c r="L12" s="20"/>
    </row>
    <row r="13" spans="1:12" ht="12.75">
      <c r="A13" s="2">
        <v>3</v>
      </c>
      <c r="B13" s="8" t="s">
        <v>3</v>
      </c>
      <c r="C13" s="21"/>
      <c r="D13" s="21"/>
      <c r="E13" s="21"/>
      <c r="F13" s="21"/>
      <c r="G13" s="21"/>
      <c r="I13" s="21"/>
      <c r="J13" s="21"/>
      <c r="K13" s="21"/>
      <c r="L13" s="20"/>
    </row>
    <row r="14" spans="1:12" ht="12.75">
      <c r="A14" s="2">
        <v>4</v>
      </c>
      <c r="B14" s="8" t="s">
        <v>4</v>
      </c>
      <c r="C14" s="21"/>
      <c r="D14" s="21"/>
      <c r="E14" s="21"/>
      <c r="F14" s="21"/>
      <c r="G14" s="21"/>
      <c r="H14" s="21"/>
      <c r="I14" s="21"/>
      <c r="J14" s="21"/>
      <c r="K14" s="21"/>
      <c r="L14" s="20"/>
    </row>
    <row r="15" spans="1:12" ht="12.75">
      <c r="A15" s="2">
        <v>5</v>
      </c>
      <c r="B15" s="8" t="s">
        <v>2</v>
      </c>
      <c r="C15" s="21"/>
      <c r="D15" s="21"/>
      <c r="E15" s="21"/>
      <c r="F15" s="21"/>
      <c r="G15" s="21"/>
      <c r="H15" s="21"/>
      <c r="I15" s="21"/>
      <c r="J15" s="21"/>
      <c r="K15" s="21"/>
      <c r="L15" s="20"/>
    </row>
    <row r="16" spans="1:12" ht="12.75">
      <c r="A16" s="22"/>
      <c r="B16" s="27" t="s">
        <v>5</v>
      </c>
      <c r="C16" s="45">
        <f aca="true" t="shared" si="1" ref="C16:K16">SUM(C11:C15)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5">
        <f t="shared" si="1"/>
        <v>0</v>
      </c>
      <c r="H16" s="45">
        <f t="shared" si="1"/>
        <v>0</v>
      </c>
      <c r="I16" s="45">
        <f t="shared" si="1"/>
        <v>0</v>
      </c>
      <c r="J16" s="45">
        <f t="shared" si="1"/>
        <v>0</v>
      </c>
      <c r="K16" s="45">
        <f t="shared" si="1"/>
        <v>0</v>
      </c>
      <c r="L16" s="45"/>
    </row>
    <row r="17" spans="1:12" ht="12.75">
      <c r="A17" s="2">
        <v>6</v>
      </c>
      <c r="B17" s="8" t="s">
        <v>6</v>
      </c>
      <c r="C17" s="21"/>
      <c r="D17" s="21"/>
      <c r="E17" s="21"/>
      <c r="F17" s="21"/>
      <c r="G17" s="21"/>
      <c r="H17" s="21"/>
      <c r="I17" s="21"/>
      <c r="J17" s="21"/>
      <c r="K17" s="21"/>
      <c r="L17" s="20"/>
    </row>
    <row r="18" spans="1:12" ht="12.75">
      <c r="A18" s="2">
        <v>7</v>
      </c>
      <c r="B18" s="8" t="s">
        <v>7</v>
      </c>
      <c r="C18" s="21"/>
      <c r="D18" s="21"/>
      <c r="E18" s="21"/>
      <c r="F18" s="21"/>
      <c r="G18" s="21"/>
      <c r="H18" s="21"/>
      <c r="I18" s="21"/>
      <c r="J18" s="21"/>
      <c r="K18" s="21"/>
      <c r="L18" s="20"/>
    </row>
    <row r="19" spans="1:12" ht="12.75">
      <c r="A19" s="2">
        <v>8</v>
      </c>
      <c r="B19" s="8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0"/>
    </row>
    <row r="20" spans="1:12" ht="12.75">
      <c r="A20" s="22"/>
      <c r="B20" s="27" t="s">
        <v>41</v>
      </c>
      <c r="C20" s="45">
        <f aca="true" t="shared" si="2" ref="C20:K20">SUM(C17:C19)</f>
        <v>0</v>
      </c>
      <c r="D20" s="45">
        <f t="shared" si="2"/>
        <v>0</v>
      </c>
      <c r="E20" s="45">
        <f t="shared" si="2"/>
        <v>0</v>
      </c>
      <c r="F20" s="45">
        <f t="shared" si="2"/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/>
    </row>
    <row r="21" spans="1:12" ht="12.75">
      <c r="A21" s="28"/>
      <c r="B21" s="29" t="s">
        <v>8</v>
      </c>
      <c r="C21" s="46">
        <f aca="true" t="shared" si="3" ref="C21:K21">C16+C20</f>
        <v>0</v>
      </c>
      <c r="D21" s="46">
        <f t="shared" si="3"/>
        <v>0</v>
      </c>
      <c r="E21" s="46">
        <f t="shared" si="3"/>
        <v>0</v>
      </c>
      <c r="F21" s="46">
        <f t="shared" si="3"/>
        <v>0</v>
      </c>
      <c r="G21" s="46">
        <f t="shared" si="3"/>
        <v>0</v>
      </c>
      <c r="H21" s="46">
        <f t="shared" si="3"/>
        <v>0</v>
      </c>
      <c r="I21" s="46">
        <f t="shared" si="3"/>
        <v>0</v>
      </c>
      <c r="J21" s="46">
        <f t="shared" si="3"/>
        <v>0</v>
      </c>
      <c r="K21" s="46">
        <f t="shared" si="3"/>
        <v>0</v>
      </c>
      <c r="L21" s="46">
        <f>SUM(L11:L15)+SUM(L17:L19)</f>
        <v>0</v>
      </c>
    </row>
    <row r="22" spans="1:12" ht="12.7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</row>
    <row r="23" spans="1:12" ht="12.7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</row>
    <row r="24" spans="1:12" ht="13.5" thickBot="1">
      <c r="A24" s="24"/>
      <c r="B24" s="25" t="s">
        <v>37</v>
      </c>
      <c r="C24" s="47">
        <f aca="true" t="shared" si="4" ref="C24:K24">C8</f>
        <v>2010</v>
      </c>
      <c r="D24" s="47">
        <f t="shared" si="4"/>
        <v>2011</v>
      </c>
      <c r="E24" s="47">
        <f t="shared" si="4"/>
        <v>2012</v>
      </c>
      <c r="F24" s="47">
        <f t="shared" si="4"/>
        <v>2013</v>
      </c>
      <c r="G24" s="47">
        <f t="shared" si="4"/>
        <v>2014</v>
      </c>
      <c r="H24" s="47">
        <f t="shared" si="4"/>
        <v>2015</v>
      </c>
      <c r="I24" s="47">
        <f t="shared" si="4"/>
        <v>2016</v>
      </c>
      <c r="J24" s="47">
        <f t="shared" si="4"/>
        <v>2017</v>
      </c>
      <c r="K24" s="47">
        <f t="shared" si="4"/>
        <v>2018</v>
      </c>
      <c r="L24" s="36"/>
    </row>
    <row r="25" spans="1:12" ht="12.75">
      <c r="A25" s="9"/>
      <c r="B25" s="10" t="s">
        <v>50</v>
      </c>
      <c r="C25" s="11">
        <v>1</v>
      </c>
      <c r="D25" s="11">
        <v>2</v>
      </c>
      <c r="E25" s="11">
        <v>3</v>
      </c>
      <c r="F25" s="11">
        <v>4</v>
      </c>
      <c r="G25" s="11">
        <v>5</v>
      </c>
      <c r="H25" s="11">
        <v>6</v>
      </c>
      <c r="I25" s="11">
        <v>7</v>
      </c>
      <c r="J25" s="11">
        <v>8</v>
      </c>
      <c r="K25" s="11">
        <v>9</v>
      </c>
      <c r="L25" s="36"/>
    </row>
    <row r="26" spans="1:12" ht="12.75">
      <c r="A26" s="12">
        <v>9</v>
      </c>
      <c r="B26" s="8" t="s">
        <v>10</v>
      </c>
      <c r="C26" s="21"/>
      <c r="D26" s="21"/>
      <c r="E26" s="21"/>
      <c r="F26" s="21"/>
      <c r="G26" s="21"/>
      <c r="H26" s="21"/>
      <c r="I26" s="21"/>
      <c r="J26" s="21"/>
      <c r="K26" s="21"/>
      <c r="L26" s="36"/>
    </row>
    <row r="27" spans="1:12" ht="12.75">
      <c r="A27" s="12">
        <v>10</v>
      </c>
      <c r="B27" s="8" t="s">
        <v>15</v>
      </c>
      <c r="C27" s="21"/>
      <c r="D27" s="21"/>
      <c r="E27" s="21"/>
      <c r="F27" s="21"/>
      <c r="G27" s="21"/>
      <c r="H27" s="21"/>
      <c r="I27" s="21"/>
      <c r="J27" s="21"/>
      <c r="K27" s="21"/>
      <c r="L27" s="36"/>
    </row>
    <row r="28" spans="1:12" ht="12.75">
      <c r="A28" s="12">
        <v>11</v>
      </c>
      <c r="B28" s="8" t="s">
        <v>11</v>
      </c>
      <c r="C28" s="21"/>
      <c r="D28" s="21"/>
      <c r="E28" s="21"/>
      <c r="F28" s="21"/>
      <c r="G28" s="21"/>
      <c r="H28" s="21"/>
      <c r="I28" s="21"/>
      <c r="J28" s="21"/>
      <c r="K28" s="21"/>
      <c r="L28" s="36"/>
    </row>
    <row r="29" spans="1:12" ht="12.75">
      <c r="A29" s="12">
        <v>12</v>
      </c>
      <c r="B29" s="8" t="s">
        <v>28</v>
      </c>
      <c r="C29" s="21"/>
      <c r="D29" s="21"/>
      <c r="E29" s="21"/>
      <c r="F29" s="21"/>
      <c r="G29" s="21"/>
      <c r="H29" s="21"/>
      <c r="I29" s="21"/>
      <c r="J29" s="21"/>
      <c r="K29" s="21"/>
      <c r="L29" s="36"/>
    </row>
    <row r="30" spans="1:12" ht="12.75">
      <c r="A30" s="12">
        <v>13</v>
      </c>
      <c r="B30" s="8" t="s">
        <v>12</v>
      </c>
      <c r="C30" s="21"/>
      <c r="D30" s="21"/>
      <c r="E30" s="21"/>
      <c r="F30" s="21"/>
      <c r="G30" s="21"/>
      <c r="H30" s="21"/>
      <c r="I30" s="21"/>
      <c r="J30" s="21"/>
      <c r="K30" s="21"/>
      <c r="L30" s="36"/>
    </row>
    <row r="31" spans="1:12" ht="12.75">
      <c r="A31" s="12">
        <v>14</v>
      </c>
      <c r="B31" s="8" t="s">
        <v>29</v>
      </c>
      <c r="C31" s="21"/>
      <c r="D31" s="21"/>
      <c r="E31" s="21"/>
      <c r="F31" s="21"/>
      <c r="G31" s="21"/>
      <c r="H31" s="21"/>
      <c r="I31" s="21"/>
      <c r="J31" s="21"/>
      <c r="K31" s="21"/>
      <c r="L31" s="36"/>
    </row>
    <row r="32" spans="1:12" ht="12.75">
      <c r="A32" s="12">
        <v>15</v>
      </c>
      <c r="B32" s="8" t="s">
        <v>21</v>
      </c>
      <c r="C32" s="21"/>
      <c r="D32" s="21"/>
      <c r="E32" s="21"/>
      <c r="F32" s="21"/>
      <c r="G32" s="21"/>
      <c r="H32" s="21"/>
      <c r="I32" s="21"/>
      <c r="J32" s="21"/>
      <c r="K32" s="21"/>
      <c r="L32" s="36"/>
    </row>
    <row r="33" spans="1:12" ht="12.75">
      <c r="A33" s="12">
        <v>16</v>
      </c>
      <c r="B33" s="8" t="s">
        <v>13</v>
      </c>
      <c r="C33" s="21"/>
      <c r="D33" s="21"/>
      <c r="E33" s="21"/>
      <c r="F33" s="21"/>
      <c r="G33" s="21"/>
      <c r="H33" s="21"/>
      <c r="I33" s="21"/>
      <c r="J33" s="21"/>
      <c r="K33" s="21"/>
      <c r="L33" s="36"/>
    </row>
    <row r="34" spans="1:12" ht="12.75">
      <c r="A34" s="12">
        <v>17</v>
      </c>
      <c r="B34" s="8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36"/>
    </row>
    <row r="35" spans="1:12" ht="12.75">
      <c r="A35" s="30"/>
      <c r="B35" s="29" t="s">
        <v>9</v>
      </c>
      <c r="C35" s="48">
        <f aca="true" t="shared" si="5" ref="C35:K35">SUM(C26:C34)</f>
        <v>0</v>
      </c>
      <c r="D35" s="48">
        <f t="shared" si="5"/>
        <v>0</v>
      </c>
      <c r="E35" s="48">
        <f t="shared" si="5"/>
        <v>0</v>
      </c>
      <c r="F35" s="48">
        <f t="shared" si="5"/>
        <v>0</v>
      </c>
      <c r="G35" s="48">
        <f t="shared" si="5"/>
        <v>0</v>
      </c>
      <c r="H35" s="48">
        <f t="shared" si="5"/>
        <v>0</v>
      </c>
      <c r="I35" s="48">
        <f t="shared" si="5"/>
        <v>0</v>
      </c>
      <c r="J35" s="48">
        <f t="shared" si="5"/>
        <v>0</v>
      </c>
      <c r="K35" s="48">
        <f t="shared" si="5"/>
        <v>0</v>
      </c>
      <c r="L35" s="36"/>
    </row>
    <row r="36" spans="1:12" ht="12.75">
      <c r="A36" s="36"/>
      <c r="B36" s="43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12.75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2" ht="13.5" thickBot="1">
      <c r="A38" s="24"/>
      <c r="B38" s="25" t="s">
        <v>38</v>
      </c>
      <c r="C38" s="47">
        <f aca="true" t="shared" si="6" ref="C38:K38">C24</f>
        <v>2010</v>
      </c>
      <c r="D38" s="47">
        <f t="shared" si="6"/>
        <v>2011</v>
      </c>
      <c r="E38" s="47">
        <f t="shared" si="6"/>
        <v>2012</v>
      </c>
      <c r="F38" s="47">
        <f t="shared" si="6"/>
        <v>2013</v>
      </c>
      <c r="G38" s="47">
        <f t="shared" si="6"/>
        <v>2014</v>
      </c>
      <c r="H38" s="47">
        <f t="shared" si="6"/>
        <v>2015</v>
      </c>
      <c r="I38" s="47">
        <f t="shared" si="6"/>
        <v>2016</v>
      </c>
      <c r="J38" s="47">
        <f t="shared" si="6"/>
        <v>2017</v>
      </c>
      <c r="K38" s="47">
        <f t="shared" si="6"/>
        <v>2018</v>
      </c>
      <c r="L38" s="36"/>
    </row>
    <row r="39" spans="1:12" ht="12.75">
      <c r="A39" s="9"/>
      <c r="B39" s="10" t="s">
        <v>51</v>
      </c>
      <c r="C39" s="11">
        <v>1</v>
      </c>
      <c r="D39" s="11">
        <v>2</v>
      </c>
      <c r="E39" s="11">
        <v>3</v>
      </c>
      <c r="F39" s="11">
        <v>4</v>
      </c>
      <c r="G39" s="11">
        <v>5</v>
      </c>
      <c r="H39" s="11">
        <v>6</v>
      </c>
      <c r="I39" s="11">
        <v>7</v>
      </c>
      <c r="J39" s="11">
        <v>8</v>
      </c>
      <c r="K39" s="11">
        <v>9</v>
      </c>
      <c r="L39" s="36"/>
    </row>
    <row r="40" spans="1:12" ht="12.75">
      <c r="A40" s="12">
        <v>18</v>
      </c>
      <c r="B40" s="8" t="s">
        <v>18</v>
      </c>
      <c r="C40" s="21"/>
      <c r="D40" s="21"/>
      <c r="E40" s="21"/>
      <c r="F40" s="21"/>
      <c r="G40" s="21"/>
      <c r="H40" s="21"/>
      <c r="I40" s="21"/>
      <c r="J40" s="21"/>
      <c r="K40" s="21"/>
      <c r="L40" s="36"/>
    </row>
    <row r="41" spans="1:12" ht="12.75">
      <c r="A41" s="12">
        <v>19</v>
      </c>
      <c r="B41" s="8" t="s">
        <v>17</v>
      </c>
      <c r="C41" s="21"/>
      <c r="D41" s="21"/>
      <c r="E41" s="21"/>
      <c r="F41" s="21"/>
      <c r="G41" s="21"/>
      <c r="H41" s="21"/>
      <c r="I41" s="21"/>
      <c r="J41" s="21"/>
      <c r="K41" s="21"/>
      <c r="L41" s="36"/>
    </row>
    <row r="42" spans="1:12" ht="12.75">
      <c r="A42" s="12">
        <v>20</v>
      </c>
      <c r="B42" s="8" t="s">
        <v>19</v>
      </c>
      <c r="C42" s="21"/>
      <c r="D42" s="21"/>
      <c r="E42" s="21"/>
      <c r="F42" s="21"/>
      <c r="G42" s="21"/>
      <c r="H42" s="21"/>
      <c r="I42" s="21"/>
      <c r="J42" s="21"/>
      <c r="K42" s="21"/>
      <c r="L42" s="36"/>
    </row>
    <row r="43" spans="1:12" ht="12.75">
      <c r="A43" s="31"/>
      <c r="B43" s="27" t="s">
        <v>16</v>
      </c>
      <c r="C43" s="49">
        <f aca="true" t="shared" si="7" ref="C43:K43">SUM(C40:C42)</f>
        <v>0</v>
      </c>
      <c r="D43" s="49">
        <f t="shared" si="7"/>
        <v>0</v>
      </c>
      <c r="E43" s="49">
        <f t="shared" si="7"/>
        <v>0</v>
      </c>
      <c r="F43" s="49">
        <f t="shared" si="7"/>
        <v>0</v>
      </c>
      <c r="G43" s="49">
        <f t="shared" si="7"/>
        <v>0</v>
      </c>
      <c r="H43" s="49">
        <f t="shared" si="7"/>
        <v>0</v>
      </c>
      <c r="I43" s="49">
        <f t="shared" si="7"/>
        <v>0</v>
      </c>
      <c r="J43" s="49">
        <f t="shared" si="7"/>
        <v>0</v>
      </c>
      <c r="K43" s="49">
        <f t="shared" si="7"/>
        <v>0</v>
      </c>
      <c r="L43" s="36"/>
    </row>
    <row r="44" spans="1:12" ht="12.75">
      <c r="A44" s="12">
        <v>21</v>
      </c>
      <c r="B44" s="8" t="s">
        <v>20</v>
      </c>
      <c r="C44" s="21"/>
      <c r="D44" s="21"/>
      <c r="E44" s="21"/>
      <c r="F44" s="21"/>
      <c r="G44" s="21"/>
      <c r="H44" s="21"/>
      <c r="I44" s="21"/>
      <c r="J44" s="21"/>
      <c r="K44" s="21"/>
      <c r="L44" s="36"/>
    </row>
    <row r="45" spans="1:12" ht="12.75">
      <c r="A45" s="12">
        <v>22</v>
      </c>
      <c r="B45" s="8" t="s">
        <v>30</v>
      </c>
      <c r="C45" s="21"/>
      <c r="D45" s="21"/>
      <c r="E45" s="21"/>
      <c r="F45" s="21"/>
      <c r="G45" s="21"/>
      <c r="H45" s="21"/>
      <c r="I45" s="21"/>
      <c r="J45" s="21"/>
      <c r="K45" s="21"/>
      <c r="L45" s="36"/>
    </row>
    <row r="46" spans="1:12" ht="12.75">
      <c r="A46" s="30"/>
      <c r="B46" s="29" t="s">
        <v>22</v>
      </c>
      <c r="C46" s="48">
        <f aca="true" t="shared" si="8" ref="C46:K46">SUM(C43:C45)</f>
        <v>0</v>
      </c>
      <c r="D46" s="48">
        <f t="shared" si="8"/>
        <v>0</v>
      </c>
      <c r="E46" s="48">
        <f t="shared" si="8"/>
        <v>0</v>
      </c>
      <c r="F46" s="48">
        <f t="shared" si="8"/>
        <v>0</v>
      </c>
      <c r="G46" s="48">
        <f t="shared" si="8"/>
        <v>0</v>
      </c>
      <c r="H46" s="48">
        <f t="shared" si="8"/>
        <v>0</v>
      </c>
      <c r="I46" s="48">
        <f t="shared" si="8"/>
        <v>0</v>
      </c>
      <c r="J46" s="48">
        <f t="shared" si="8"/>
        <v>0</v>
      </c>
      <c r="K46" s="48">
        <f t="shared" si="8"/>
        <v>0</v>
      </c>
      <c r="L46" s="36"/>
    </row>
    <row r="47" spans="1:12" ht="12.75">
      <c r="A47" s="36"/>
      <c r="B47" s="37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2" ht="12.75">
      <c r="A48" s="36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13.5" thickBot="1">
      <c r="A49" s="36"/>
      <c r="B49" s="25" t="s">
        <v>39</v>
      </c>
      <c r="C49" s="50">
        <f aca="true" t="shared" si="9" ref="C49:K49">C38</f>
        <v>2010</v>
      </c>
      <c r="D49" s="50">
        <f t="shared" si="9"/>
        <v>2011</v>
      </c>
      <c r="E49" s="50">
        <f t="shared" si="9"/>
        <v>2012</v>
      </c>
      <c r="F49" s="50">
        <f t="shared" si="9"/>
        <v>2013</v>
      </c>
      <c r="G49" s="50">
        <f t="shared" si="9"/>
        <v>2014</v>
      </c>
      <c r="H49" s="50">
        <f t="shared" si="9"/>
        <v>2015</v>
      </c>
      <c r="I49" s="50">
        <f t="shared" si="9"/>
        <v>2016</v>
      </c>
      <c r="J49" s="50">
        <f t="shared" si="9"/>
        <v>2017</v>
      </c>
      <c r="K49" s="50">
        <f t="shared" si="9"/>
        <v>2018</v>
      </c>
      <c r="L49" s="36"/>
    </row>
    <row r="50" spans="1:12" ht="12.75">
      <c r="A50" s="9"/>
      <c r="B50" s="10" t="s">
        <v>52</v>
      </c>
      <c r="C50" s="11">
        <v>1</v>
      </c>
      <c r="D50" s="11">
        <v>2</v>
      </c>
      <c r="E50" s="11">
        <v>3</v>
      </c>
      <c r="F50" s="11">
        <v>4</v>
      </c>
      <c r="G50" s="11">
        <v>5</v>
      </c>
      <c r="H50" s="11">
        <v>6</v>
      </c>
      <c r="I50" s="11">
        <v>7</v>
      </c>
      <c r="J50" s="11">
        <v>8</v>
      </c>
      <c r="K50" s="11">
        <v>9</v>
      </c>
      <c r="L50" s="36"/>
    </row>
    <row r="51" spans="1:12" ht="12.75">
      <c r="A51" s="22">
        <v>23</v>
      </c>
      <c r="B51" s="32" t="s">
        <v>22</v>
      </c>
      <c r="C51" s="49">
        <f aca="true" t="shared" si="10" ref="C51:K51">C46</f>
        <v>0</v>
      </c>
      <c r="D51" s="49">
        <f t="shared" si="10"/>
        <v>0</v>
      </c>
      <c r="E51" s="49">
        <f t="shared" si="10"/>
        <v>0</v>
      </c>
      <c r="F51" s="49">
        <f t="shared" si="10"/>
        <v>0</v>
      </c>
      <c r="G51" s="49">
        <f t="shared" si="10"/>
        <v>0</v>
      </c>
      <c r="H51" s="49">
        <f t="shared" si="10"/>
        <v>0</v>
      </c>
      <c r="I51" s="49">
        <f t="shared" si="10"/>
        <v>0</v>
      </c>
      <c r="J51" s="49">
        <f t="shared" si="10"/>
        <v>0</v>
      </c>
      <c r="K51" s="49">
        <f t="shared" si="10"/>
        <v>0</v>
      </c>
      <c r="L51" s="36"/>
    </row>
    <row r="52" spans="1:12" ht="12.75">
      <c r="A52" s="22">
        <v>24</v>
      </c>
      <c r="B52" s="32" t="s">
        <v>9</v>
      </c>
      <c r="C52" s="49">
        <f aca="true" t="shared" si="11" ref="C52:K52">C35</f>
        <v>0</v>
      </c>
      <c r="D52" s="49">
        <f t="shared" si="11"/>
        <v>0</v>
      </c>
      <c r="E52" s="49">
        <f t="shared" si="11"/>
        <v>0</v>
      </c>
      <c r="F52" s="49">
        <f t="shared" si="11"/>
        <v>0</v>
      </c>
      <c r="G52" s="49">
        <f t="shared" si="11"/>
        <v>0</v>
      </c>
      <c r="H52" s="49">
        <f t="shared" si="11"/>
        <v>0</v>
      </c>
      <c r="I52" s="49">
        <f t="shared" si="11"/>
        <v>0</v>
      </c>
      <c r="J52" s="49">
        <f t="shared" si="11"/>
        <v>0</v>
      </c>
      <c r="K52" s="49">
        <f t="shared" si="11"/>
        <v>0</v>
      </c>
      <c r="L52" s="36"/>
    </row>
    <row r="53" spans="1:12" ht="12.75">
      <c r="A53" s="2">
        <v>25</v>
      </c>
      <c r="B53" s="8" t="s">
        <v>25</v>
      </c>
      <c r="C53" s="21"/>
      <c r="D53" s="21"/>
      <c r="E53" s="21"/>
      <c r="F53" s="21"/>
      <c r="G53" s="21"/>
      <c r="H53" s="21"/>
      <c r="I53" s="21"/>
      <c r="J53" s="21"/>
      <c r="K53" s="21"/>
      <c r="L53" s="36"/>
    </row>
    <row r="54" spans="1:12" ht="12.75">
      <c r="A54" s="22">
        <v>26</v>
      </c>
      <c r="B54" s="32" t="s">
        <v>31</v>
      </c>
      <c r="C54" s="49">
        <f aca="true" t="shared" si="12" ref="C54:K54">C51-C52-C53</f>
        <v>0</v>
      </c>
      <c r="D54" s="49">
        <f t="shared" si="12"/>
        <v>0</v>
      </c>
      <c r="E54" s="49">
        <f t="shared" si="12"/>
        <v>0</v>
      </c>
      <c r="F54" s="49">
        <f t="shared" si="12"/>
        <v>0</v>
      </c>
      <c r="G54" s="49">
        <f t="shared" si="12"/>
        <v>0</v>
      </c>
      <c r="H54" s="49">
        <f t="shared" si="12"/>
        <v>0</v>
      </c>
      <c r="I54" s="49">
        <f t="shared" si="12"/>
        <v>0</v>
      </c>
      <c r="J54" s="49">
        <f t="shared" si="12"/>
        <v>0</v>
      </c>
      <c r="K54" s="49">
        <f t="shared" si="12"/>
        <v>0</v>
      </c>
      <c r="L54" s="36"/>
    </row>
    <row r="55" spans="1:12" ht="12.75">
      <c r="A55" s="28">
        <v>27</v>
      </c>
      <c r="B55" s="33" t="s">
        <v>26</v>
      </c>
      <c r="C55" s="48">
        <f aca="true" t="shared" si="13" ref="C55:K55">IF(C54&gt;0,C54*0.19,0)</f>
        <v>0</v>
      </c>
      <c r="D55" s="48">
        <f t="shared" si="13"/>
        <v>0</v>
      </c>
      <c r="E55" s="48">
        <f t="shared" si="13"/>
        <v>0</v>
      </c>
      <c r="F55" s="48">
        <f t="shared" si="13"/>
        <v>0</v>
      </c>
      <c r="G55" s="48">
        <f t="shared" si="13"/>
        <v>0</v>
      </c>
      <c r="H55" s="48">
        <f t="shared" si="13"/>
        <v>0</v>
      </c>
      <c r="I55" s="48">
        <f t="shared" si="13"/>
        <v>0</v>
      </c>
      <c r="J55" s="48">
        <f t="shared" si="13"/>
        <v>0</v>
      </c>
      <c r="K55" s="48">
        <f t="shared" si="13"/>
        <v>0</v>
      </c>
      <c r="L55" s="36"/>
    </row>
    <row r="56" spans="1:12" ht="12.75">
      <c r="A56" s="36"/>
      <c r="B56" s="37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12.75">
      <c r="A57" s="36"/>
      <c r="B57" s="37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ht="13.5" thickBot="1">
      <c r="A58" s="36"/>
      <c r="B58" s="25" t="s">
        <v>40</v>
      </c>
      <c r="C58" s="50">
        <f aca="true" t="shared" si="14" ref="C58:K58">C49</f>
        <v>2010</v>
      </c>
      <c r="D58" s="50">
        <f t="shared" si="14"/>
        <v>2011</v>
      </c>
      <c r="E58" s="50">
        <f t="shared" si="14"/>
        <v>2012</v>
      </c>
      <c r="F58" s="50">
        <f t="shared" si="14"/>
        <v>2013</v>
      </c>
      <c r="G58" s="50">
        <f t="shared" si="14"/>
        <v>2014</v>
      </c>
      <c r="H58" s="50">
        <f t="shared" si="14"/>
        <v>2015</v>
      </c>
      <c r="I58" s="50">
        <f t="shared" si="14"/>
        <v>2016</v>
      </c>
      <c r="J58" s="50">
        <f t="shared" si="14"/>
        <v>2017</v>
      </c>
      <c r="K58" s="50">
        <f t="shared" si="14"/>
        <v>2018</v>
      </c>
      <c r="L58" s="36"/>
    </row>
    <row r="59" spans="1:12" ht="12.75">
      <c r="A59" s="9"/>
      <c r="B59" s="10" t="s">
        <v>32</v>
      </c>
      <c r="C59" s="11">
        <v>1</v>
      </c>
      <c r="D59" s="11">
        <v>2</v>
      </c>
      <c r="E59" s="11">
        <v>3</v>
      </c>
      <c r="F59" s="11">
        <v>4</v>
      </c>
      <c r="G59" s="11">
        <v>5</v>
      </c>
      <c r="H59" s="11">
        <v>6</v>
      </c>
      <c r="I59" s="11">
        <v>7</v>
      </c>
      <c r="J59" s="11">
        <v>8</v>
      </c>
      <c r="K59" s="11">
        <v>9</v>
      </c>
      <c r="L59" s="10" t="s">
        <v>34</v>
      </c>
    </row>
    <row r="60" spans="1:12" ht="12.75" hidden="1">
      <c r="A60" s="13"/>
      <c r="B60" s="14" t="s">
        <v>23</v>
      </c>
      <c r="C60" s="15">
        <f aca="true" t="shared" si="15" ref="C60:K60">POWER(1+$C$7,C9)</f>
        <v>1.05</v>
      </c>
      <c r="D60" s="15">
        <f t="shared" si="15"/>
        <v>1.1025</v>
      </c>
      <c r="E60" s="15">
        <f t="shared" si="15"/>
        <v>1.1576250000000001</v>
      </c>
      <c r="F60" s="15">
        <f t="shared" si="15"/>
        <v>1.21550625</v>
      </c>
      <c r="G60" s="15">
        <f t="shared" si="15"/>
        <v>1.2762815625000001</v>
      </c>
      <c r="H60" s="15">
        <f t="shared" si="15"/>
        <v>1.340095640625</v>
      </c>
      <c r="I60" s="15">
        <f t="shared" si="15"/>
        <v>1.4071004226562502</v>
      </c>
      <c r="J60" s="15">
        <f t="shared" si="15"/>
        <v>1.4774554437890626</v>
      </c>
      <c r="K60" s="15">
        <f t="shared" si="15"/>
        <v>1.5513282159785158</v>
      </c>
      <c r="L60" s="16"/>
    </row>
    <row r="61" spans="1:12" ht="12.75" hidden="1">
      <c r="A61" s="13"/>
      <c r="B61" s="17" t="s">
        <v>24</v>
      </c>
      <c r="C61" s="18">
        <f aca="true" t="shared" si="16" ref="C61:K61">1/C60</f>
        <v>0.9523809523809523</v>
      </c>
      <c r="D61" s="18">
        <f t="shared" si="16"/>
        <v>0.9070294784580498</v>
      </c>
      <c r="E61" s="18">
        <f t="shared" si="16"/>
        <v>0.863837598531476</v>
      </c>
      <c r="F61" s="18">
        <f t="shared" si="16"/>
        <v>0.822702474791882</v>
      </c>
      <c r="G61" s="18">
        <f t="shared" si="16"/>
        <v>0.783526166468459</v>
      </c>
      <c r="H61" s="18">
        <f t="shared" si="16"/>
        <v>0.7462153966366276</v>
      </c>
      <c r="I61" s="18">
        <f t="shared" si="16"/>
        <v>0.7106813301301215</v>
      </c>
      <c r="J61" s="18">
        <f t="shared" si="16"/>
        <v>0.6768393620286872</v>
      </c>
      <c r="K61" s="18">
        <f t="shared" si="16"/>
        <v>0.6446089162177973</v>
      </c>
      <c r="L61" s="19"/>
    </row>
    <row r="62" spans="1:12" ht="12.75" hidden="1">
      <c r="A62" s="2"/>
      <c r="B62" s="8"/>
      <c r="C62" s="20"/>
      <c r="D62" s="20"/>
      <c r="E62" s="20"/>
      <c r="F62" s="20"/>
      <c r="G62" s="20"/>
      <c r="H62" s="20"/>
      <c r="I62" s="20"/>
      <c r="J62" s="20"/>
      <c r="K62" s="20"/>
      <c r="L62" s="19"/>
    </row>
    <row r="63" spans="1:12" ht="12.75">
      <c r="A63" s="53">
        <v>28</v>
      </c>
      <c r="B63" s="54" t="s">
        <v>54</v>
      </c>
      <c r="C63" s="55">
        <f aca="true" t="shared" si="17" ref="C63:J63">C35+C55</f>
        <v>0</v>
      </c>
      <c r="D63" s="55">
        <f t="shared" si="17"/>
        <v>0</v>
      </c>
      <c r="E63" s="55">
        <f t="shared" si="17"/>
        <v>0</v>
      </c>
      <c r="F63" s="55">
        <f t="shared" si="17"/>
        <v>0</v>
      </c>
      <c r="G63" s="55">
        <f t="shared" si="17"/>
        <v>0</v>
      </c>
      <c r="H63" s="55">
        <f t="shared" si="17"/>
        <v>0</v>
      </c>
      <c r="I63" s="55">
        <f t="shared" si="17"/>
        <v>0</v>
      </c>
      <c r="J63" s="55">
        <f t="shared" si="17"/>
        <v>0</v>
      </c>
      <c r="K63" s="55">
        <f>K35+K55</f>
        <v>0</v>
      </c>
      <c r="L63" s="51">
        <f>SUM(C63:K63)</f>
        <v>0</v>
      </c>
    </row>
    <row r="64" spans="1:12" ht="12.75">
      <c r="A64" s="53">
        <v>29</v>
      </c>
      <c r="B64" s="54" t="s">
        <v>55</v>
      </c>
      <c r="C64" s="55">
        <f aca="true" t="shared" si="18" ref="C64:J64">C63*C61</f>
        <v>0</v>
      </c>
      <c r="D64" s="55">
        <f t="shared" si="18"/>
        <v>0</v>
      </c>
      <c r="E64" s="55">
        <f t="shared" si="18"/>
        <v>0</v>
      </c>
      <c r="F64" s="55">
        <f t="shared" si="18"/>
        <v>0</v>
      </c>
      <c r="G64" s="55">
        <f t="shared" si="18"/>
        <v>0</v>
      </c>
      <c r="H64" s="55">
        <f t="shared" si="18"/>
        <v>0</v>
      </c>
      <c r="I64" s="55">
        <f t="shared" si="18"/>
        <v>0</v>
      </c>
      <c r="J64" s="55">
        <f t="shared" si="18"/>
        <v>0</v>
      </c>
      <c r="K64" s="55">
        <f>K63*K61</f>
        <v>0</v>
      </c>
      <c r="L64" s="51">
        <f aca="true" t="shared" si="19" ref="L64:L69">SUM(C64:K64)</f>
        <v>0</v>
      </c>
    </row>
    <row r="65" spans="1:12" ht="12.75">
      <c r="A65" s="53">
        <v>30</v>
      </c>
      <c r="B65" s="54" t="s">
        <v>56</v>
      </c>
      <c r="C65" s="55">
        <f aca="true" t="shared" si="20" ref="C65:J65">C46</f>
        <v>0</v>
      </c>
      <c r="D65" s="55">
        <f t="shared" si="20"/>
        <v>0</v>
      </c>
      <c r="E65" s="55">
        <f t="shared" si="20"/>
        <v>0</v>
      </c>
      <c r="F65" s="55">
        <f t="shared" si="20"/>
        <v>0</v>
      </c>
      <c r="G65" s="55">
        <f t="shared" si="20"/>
        <v>0</v>
      </c>
      <c r="H65" s="55">
        <f t="shared" si="20"/>
        <v>0</v>
      </c>
      <c r="I65" s="55">
        <f t="shared" si="20"/>
        <v>0</v>
      </c>
      <c r="J65" s="55">
        <f t="shared" si="20"/>
        <v>0</v>
      </c>
      <c r="K65" s="55">
        <f>K46</f>
        <v>0</v>
      </c>
      <c r="L65" s="51">
        <f t="shared" si="19"/>
        <v>0</v>
      </c>
    </row>
    <row r="66" spans="1:12" ht="12.75">
      <c r="A66" s="53">
        <v>31</v>
      </c>
      <c r="B66" s="54" t="s">
        <v>33</v>
      </c>
      <c r="C66" s="55">
        <f aca="true" t="shared" si="21" ref="C66:J66">C65*C61</f>
        <v>0</v>
      </c>
      <c r="D66" s="55">
        <f t="shared" si="21"/>
        <v>0</v>
      </c>
      <c r="E66" s="55">
        <f t="shared" si="21"/>
        <v>0</v>
      </c>
      <c r="F66" s="55">
        <f t="shared" si="21"/>
        <v>0</v>
      </c>
      <c r="G66" s="55">
        <f t="shared" si="21"/>
        <v>0</v>
      </c>
      <c r="H66" s="55">
        <f t="shared" si="21"/>
        <v>0</v>
      </c>
      <c r="I66" s="55">
        <f t="shared" si="21"/>
        <v>0</v>
      </c>
      <c r="J66" s="55">
        <f t="shared" si="21"/>
        <v>0</v>
      </c>
      <c r="K66" s="55">
        <f>K65*K61</f>
        <v>0</v>
      </c>
      <c r="L66" s="51">
        <f t="shared" si="19"/>
        <v>0</v>
      </c>
    </row>
    <row r="67" spans="1:12" ht="12.75">
      <c r="A67" s="56">
        <v>32</v>
      </c>
      <c r="B67" s="54" t="s">
        <v>57</v>
      </c>
      <c r="C67" s="57">
        <f aca="true" t="shared" si="22" ref="C67:J67">C66-C64</f>
        <v>0</v>
      </c>
      <c r="D67" s="57">
        <f t="shared" si="22"/>
        <v>0</v>
      </c>
      <c r="E67" s="57">
        <f t="shared" si="22"/>
        <v>0</v>
      </c>
      <c r="F67" s="57">
        <f t="shared" si="22"/>
        <v>0</v>
      </c>
      <c r="G67" s="57">
        <f t="shared" si="22"/>
        <v>0</v>
      </c>
      <c r="H67" s="57">
        <f t="shared" si="22"/>
        <v>0</v>
      </c>
      <c r="I67" s="57">
        <f t="shared" si="22"/>
        <v>0</v>
      </c>
      <c r="J67" s="57">
        <f t="shared" si="22"/>
        <v>0</v>
      </c>
      <c r="K67" s="57">
        <f>K66-K64</f>
        <v>0</v>
      </c>
      <c r="L67" s="51">
        <f t="shared" si="19"/>
        <v>0</v>
      </c>
    </row>
    <row r="68" spans="1:12" ht="12.75">
      <c r="A68" s="56">
        <v>33</v>
      </c>
      <c r="B68" s="54" t="s">
        <v>8</v>
      </c>
      <c r="C68" s="57">
        <f aca="true" t="shared" si="23" ref="C68:J68">C21</f>
        <v>0</v>
      </c>
      <c r="D68" s="57">
        <f t="shared" si="23"/>
        <v>0</v>
      </c>
      <c r="E68" s="57">
        <f t="shared" si="23"/>
        <v>0</v>
      </c>
      <c r="F68" s="57">
        <f t="shared" si="23"/>
        <v>0</v>
      </c>
      <c r="G68" s="57">
        <f t="shared" si="23"/>
        <v>0</v>
      </c>
      <c r="H68" s="57">
        <f t="shared" si="23"/>
        <v>0</v>
      </c>
      <c r="I68" s="57">
        <f t="shared" si="23"/>
        <v>0</v>
      </c>
      <c r="J68" s="57">
        <f t="shared" si="23"/>
        <v>0</v>
      </c>
      <c r="K68" s="57">
        <f>K21</f>
        <v>0</v>
      </c>
      <c r="L68" s="51">
        <f t="shared" si="19"/>
        <v>0</v>
      </c>
    </row>
    <row r="69" spans="1:12" ht="12.75">
      <c r="A69" s="56">
        <v>34</v>
      </c>
      <c r="B69" s="54" t="s">
        <v>58</v>
      </c>
      <c r="C69" s="57">
        <f aca="true" t="shared" si="24" ref="C69:J69">C68*C61</f>
        <v>0</v>
      </c>
      <c r="D69" s="57">
        <f t="shared" si="24"/>
        <v>0</v>
      </c>
      <c r="E69" s="57">
        <f t="shared" si="24"/>
        <v>0</v>
      </c>
      <c r="F69" s="57">
        <f t="shared" si="24"/>
        <v>0</v>
      </c>
      <c r="G69" s="57">
        <f t="shared" si="24"/>
        <v>0</v>
      </c>
      <c r="H69" s="57">
        <f t="shared" si="24"/>
        <v>0</v>
      </c>
      <c r="I69" s="57">
        <f t="shared" si="24"/>
        <v>0</v>
      </c>
      <c r="J69" s="57">
        <f t="shared" si="24"/>
        <v>0</v>
      </c>
      <c r="K69" s="57">
        <f>K68*K61</f>
        <v>0</v>
      </c>
      <c r="L69" s="51">
        <f t="shared" si="19"/>
        <v>0</v>
      </c>
    </row>
    <row r="70" spans="1:12" ht="12.75">
      <c r="A70" s="58">
        <v>33</v>
      </c>
      <c r="B70" s="59" t="s">
        <v>35</v>
      </c>
      <c r="C70" s="60" t="e">
        <f>L67/L69</f>
        <v>#DIV/0!</v>
      </c>
      <c r="D70" s="61"/>
      <c r="E70" s="61"/>
      <c r="F70" s="61"/>
      <c r="G70" s="61"/>
      <c r="H70" s="61"/>
      <c r="I70" s="61"/>
      <c r="J70" s="61"/>
      <c r="K70" s="61"/>
      <c r="L70" s="62"/>
    </row>
    <row r="78" spans="3:11" ht="12.75">
      <c r="C78" s="1"/>
      <c r="D78" s="1"/>
      <c r="E78" s="1"/>
      <c r="F78" s="1"/>
      <c r="G78" s="1"/>
      <c r="H78" s="1"/>
      <c r="I78" s="1"/>
      <c r="J78" s="1"/>
      <c r="K78" s="1"/>
    </row>
    <row r="79" ht="12.75">
      <c r="C79" s="1"/>
    </row>
  </sheetData>
  <sheetProtection password="C3D6" sheet="1" objects="1" scenarios="1"/>
  <protectedRanges>
    <protectedRange sqref="C6 C11:L15 C17:L19 C26:K34 C40:K42 C44:K45 C53:K53" name="Rozsah1"/>
  </protectedRange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rosko</cp:lastModifiedBy>
  <dcterms:created xsi:type="dcterms:W3CDTF">2008-05-20T13:18:44Z</dcterms:created>
  <dcterms:modified xsi:type="dcterms:W3CDTF">2010-01-08T10:43:24Z</dcterms:modified>
  <cp:category/>
  <cp:version/>
  <cp:contentType/>
  <cp:contentStatus/>
</cp:coreProperties>
</file>