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64" tabRatio="919" activeTab="0"/>
  </bookViews>
  <sheets>
    <sheet name="Typ_ziadatela" sheetId="1" r:id="rId1"/>
    <sheet name="podvojne_uctovnictvo_as,sro,sp" sheetId="2" r:id="rId2"/>
    <sheet name="podvojne_uctovnictvo_vos,ks,živ" sheetId="3" r:id="rId3"/>
    <sheet name="jednoduche_uctovnictvo" sheetId="4" r:id="rId4"/>
    <sheet name="pausalne_vydavky" sheetId="5" r:id="rId5"/>
    <sheet name="prispevkove_organizacie" sheetId="6" r:id="rId6"/>
    <sheet name="obec, mesto" sheetId="7" r:id="rId7"/>
    <sheet name="neziskove_UJ_podvojne" sheetId="8" r:id="rId8"/>
    <sheet name="neziskove_UJ_jednoduche" sheetId="9" r:id="rId9"/>
  </sheets>
  <definedNames>
    <definedName name="_xlnm.Print_Area" localSheetId="8">'neziskove_UJ_jednoduche'!$A$1:$E$17</definedName>
    <definedName name="_xlnm.Print_Area" localSheetId="7">'neziskove_UJ_podvojne'!$A$1:$F$43</definedName>
    <definedName name="_xlnm.Print_Area" localSheetId="4">'pausalne_vydavky'!$A$1:$E$7</definedName>
    <definedName name="_xlnm.Print_Area" localSheetId="1">'podvojne_uctovnictvo_as,sro,sp'!$A$1:$I$51</definedName>
  </definedNames>
  <calcPr fullCalcOnLoad="1"/>
</workbook>
</file>

<file path=xl/sharedStrings.xml><?xml version="1.0" encoding="utf-8"?>
<sst xmlns="http://schemas.openxmlformats.org/spreadsheetml/2006/main" count="152" uniqueCount="69">
  <si>
    <t>prijímateľ účtujúci systémom jednoduchého účtovníctva</t>
  </si>
  <si>
    <t>Rok vypĺňania tabuľky</t>
  </si>
  <si>
    <t xml:space="preserve">Existencia overenej účtovnej závierky za rok </t>
  </si>
  <si>
    <t>áno</t>
  </si>
  <si>
    <t>nie</t>
  </si>
  <si>
    <t>základné imanie</t>
  </si>
  <si>
    <t>rok</t>
  </si>
  <si>
    <t>je podnik v ťažkostiach?</t>
  </si>
  <si>
    <t>podnik v ťažkostiach v roku</t>
  </si>
  <si>
    <r>
      <t xml:space="preserve">posledný riadok </t>
    </r>
    <r>
      <rPr>
        <b/>
        <sz val="10"/>
        <rFont val="Arial"/>
        <family val="2"/>
      </rPr>
      <t>Spolu</t>
    </r>
    <r>
      <rPr>
        <sz val="10"/>
        <rFont val="Arial"/>
        <family val="0"/>
      </rPr>
      <t xml:space="preserve"> tabuľky č. 1 – prehľad príjmov a výdavkov podľa § 6 zákona č. 595/2003 Z. z. o dani z príjmov daňového priznania k dani z príjmov fyzickej osoby typ: B</t>
    </r>
  </si>
  <si>
    <t>prijímateľ uplatňujúci si výdavky paušálnym percentom z dosiahnutých príjmov</t>
  </si>
  <si>
    <t>rozdiel príjmov a výdavkov</t>
  </si>
  <si>
    <t>rozdiel majetku a záväzkov</t>
  </si>
  <si>
    <t>vlastné imanie</t>
  </si>
  <si>
    <t>výsledok hospodárenia</t>
  </si>
  <si>
    <t>dlh podniku</t>
  </si>
  <si>
    <t>EBITDA</t>
  </si>
  <si>
    <t>nákladové úroky</t>
  </si>
  <si>
    <t>Vstupné údaje pre bežné a predchádzhajúce účtovné obdobie:</t>
  </si>
  <si>
    <t>kumulovaná strata nepokrytá vlastným imaním</t>
  </si>
  <si>
    <t>Rozdiel majetku a záväzkov (r. 21) (Výkaz o majetku a záväzkoch)</t>
  </si>
  <si>
    <t>Vstupné údaje pre bežné účtovné obdobie:</t>
  </si>
  <si>
    <t>Vlastné imanie (r. 116)</t>
  </si>
  <si>
    <r>
      <t xml:space="preserve">Výsledok hospodárenia (r. 123) </t>
    </r>
    <r>
      <rPr>
        <i/>
        <sz val="10"/>
        <rFont val="Arial"/>
        <family val="2"/>
      </rPr>
      <t>Pozn. Strata (-), Zisk (+)</t>
    </r>
  </si>
  <si>
    <t>Vlastné imanie (r. 80)*</t>
  </si>
  <si>
    <t>Základné imanie (r. 81)*</t>
  </si>
  <si>
    <t>Odpisy a opravné položky k DNM a DHM r. 21* (Výkaz ziskov a strát)</t>
  </si>
  <si>
    <t>Nákladové úroky r. 49* (VZaS)</t>
  </si>
  <si>
    <t>Výsledok hospodárenia za účtovné obdobie pred zdanením r. 56* (VZaS)</t>
  </si>
  <si>
    <t xml:space="preserve">* V prípade mikro účtovnej jednotky: </t>
  </si>
  <si>
    <t>Výsledok hospodárenia za účtovné obdobie po zdanení (r. 33)</t>
  </si>
  <si>
    <t>Vlastné imanie (r. 25)</t>
  </si>
  <si>
    <t>Základné imanie (r. 26)</t>
  </si>
  <si>
    <t>Odpisy a opravné položky k DNM a DHM r. 14 (Výkaz ziskov a strát)</t>
  </si>
  <si>
    <t>Nákladové úroky r. 31 (VZaS)</t>
  </si>
  <si>
    <t>Výsledok hospodárenia za účtovné obdobie pred zdanením r. 35 (VZaS)</t>
  </si>
  <si>
    <t>prijímateľ účtujúci systémom podvojného účtovníctva - v.o.s, k.s, FO</t>
  </si>
  <si>
    <t>Daň z príjmov r. 76 (VZaS)</t>
  </si>
  <si>
    <t>Výsledok hospodárenia pred zdanením r. 75 (VZaS)</t>
  </si>
  <si>
    <t>Úroky r. 19 (VZaS)</t>
  </si>
  <si>
    <t>Prijaté krátkodobé finančné výpomoci (r.100)</t>
  </si>
  <si>
    <t>Bežné bankové úvery (r. 99)</t>
  </si>
  <si>
    <t>Dlhodobé bankové úvery (r. 98)</t>
  </si>
  <si>
    <t>Základné imanie (r. 63)</t>
  </si>
  <si>
    <t>Vlastné zdroje krytia majetku spolu (r. 61)</t>
  </si>
  <si>
    <r>
      <t xml:space="preserve">Nevysporiadaný výsledok hospodárenia minulých rokov (r. 72) </t>
    </r>
    <r>
      <rPr>
        <i/>
        <sz val="10"/>
        <rFont val="Arial"/>
        <family val="2"/>
      </rPr>
      <t xml:space="preserve">        Pozn. Vypĺňať len pri zápornej hodnote a zadať so znamienkom (-)!</t>
    </r>
  </si>
  <si>
    <r>
      <t xml:space="preserve">Výsledok hospodárenia za účtovné obdobie  (r. 73)                             </t>
    </r>
    <r>
      <rPr>
        <i/>
        <sz val="10"/>
        <rFont val="Arial"/>
        <family val="2"/>
      </rPr>
      <t xml:space="preserve"> Pozn. Vypĺňať len pri dosiahnutí straty a zadať so znamienkom (-)!</t>
    </r>
  </si>
  <si>
    <t xml:space="preserve">Existencia schválenej účtovnej závierky za rok </t>
  </si>
  <si>
    <t>Rozdiel majetku a záväzkov (r. 17) (Úč NO 2-01)</t>
  </si>
  <si>
    <r>
      <t xml:space="preserve">Rozdiel príjmov a výdavkov (r. 26) (Úč NO 1-01)                        </t>
    </r>
    <r>
      <rPr>
        <i/>
        <sz val="10"/>
        <rFont val="Arial"/>
        <family val="2"/>
      </rPr>
      <t>Pozn. Strata (-), Zisk (+)</t>
    </r>
  </si>
  <si>
    <t>nezikové_účtovné_jednotky_podvojné_učtovníctvo</t>
  </si>
  <si>
    <t>nezikové_účtovné_jednotky_jednoduché_učtovníctvo</t>
  </si>
  <si>
    <t>príspevková organizácia</t>
  </si>
  <si>
    <t>Vyberte si typ žiadateľa</t>
  </si>
  <si>
    <t>Odpisy DNM a DHM r. 25 (Výkaz ziskov a strát)</t>
  </si>
  <si>
    <t>je obec/mesto/VÚC v nútenej správe?</t>
  </si>
  <si>
    <t>obec/mesto/VUC</t>
  </si>
  <si>
    <t>celkové záväzky podniku</t>
  </si>
  <si>
    <t>celkové záväzky</t>
  </si>
  <si>
    <t>výsledok hospodárenia za ÚO</t>
  </si>
  <si>
    <t>Záväzky celkom súčet (r. 20) (Výkaz o majetku a záväzkoch)</t>
  </si>
  <si>
    <t>rozdiel majetku a záväzkov (kvázi vlastné imanie)</t>
  </si>
  <si>
    <r>
      <t xml:space="preserve">Výsledok hospodárenia za účtovné obdobie po zdanení (r. 100)*       </t>
    </r>
    <r>
      <rPr>
        <i/>
        <sz val="10"/>
        <rFont val="Arial"/>
        <family val="2"/>
      </rPr>
      <t xml:space="preserve"> Pozn. V prípade straty zadať so znamienkom (-)!</t>
    </r>
  </si>
  <si>
    <r>
      <t xml:space="preserve">Rozdiel príjmov a výdavkov (r.12) (Výkaz o príjmoch a výdavkoch)
</t>
    </r>
    <r>
      <rPr>
        <i/>
        <sz val="10"/>
        <rFont val="Arial"/>
        <family val="2"/>
      </rPr>
      <t>Pozn. V prípade straty zadať so znamienkom (-)!</t>
    </r>
  </si>
  <si>
    <t>Nákladové úroky z analytickej evidencie žiadateľa</t>
  </si>
  <si>
    <t>prijímateľ účtujúci systémom podvojného účtovníctva - a.s., s.r.o., š.p., z.p.o.</t>
  </si>
  <si>
    <t>Záväzky (r.101)*</t>
  </si>
  <si>
    <t>Záväzky (r. 34)</t>
  </si>
  <si>
    <t>Záväzky (r.34)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</si>
</sst>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\P\r\a\vd\a;&quot;Pravda&quot;;&quot;Nepravda&quot;"/>
    <numFmt numFmtId="175" formatCode="[$€-2]\ #\ ##,000_);[Red]\([$¥€-2]\ #\ ##,000\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5" applyNumberFormat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4" fillId="32" borderId="0" xfId="0" applyFont="1" applyFill="1" applyAlignment="1" applyProtection="1">
      <alignment horizontal="center"/>
      <protection hidden="1"/>
    </xf>
    <xf numFmtId="0" fontId="0" fillId="32" borderId="0" xfId="0" applyFill="1" applyAlignment="1" applyProtection="1">
      <alignment/>
      <protection hidden="1"/>
    </xf>
    <xf numFmtId="0" fontId="37" fillId="32" borderId="0" xfId="52" applyFont="1" applyFill="1" applyAlignment="1" applyProtection="1">
      <alignment horizontal="center"/>
      <protection hidden="1"/>
    </xf>
    <xf numFmtId="0" fontId="0" fillId="32" borderId="0" xfId="0" applyFill="1" applyAlignment="1" applyProtection="1">
      <alignment horizontal="center"/>
      <protection hidden="1"/>
    </xf>
    <xf numFmtId="0" fontId="37" fillId="32" borderId="0" xfId="52" applyFill="1" applyAlignment="1" applyProtection="1">
      <alignment horizontal="center"/>
      <protection hidden="1"/>
    </xf>
    <xf numFmtId="0" fontId="37" fillId="32" borderId="0" xfId="52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 horizontal="center"/>
      <protection hidden="1"/>
    </xf>
    <xf numFmtId="0" fontId="0" fillId="33" borderId="10" xfId="0" applyFont="1" applyFill="1" applyBorder="1" applyAlignment="1" applyProtection="1">
      <alignment horizontal="right"/>
      <protection hidden="1"/>
    </xf>
    <xf numFmtId="0" fontId="0" fillId="33" borderId="11" xfId="0" applyFill="1" applyBorder="1" applyAlignment="1" applyProtection="1">
      <alignment horizontal="center"/>
      <protection hidden="1"/>
    </xf>
    <xf numFmtId="0" fontId="0" fillId="33" borderId="12" xfId="0" applyFill="1" applyBorder="1" applyAlignment="1" applyProtection="1">
      <alignment horizontal="center"/>
      <protection hidden="1"/>
    </xf>
    <xf numFmtId="0" fontId="0" fillId="33" borderId="10" xfId="0" applyFont="1" applyFill="1" applyBorder="1" applyAlignment="1" applyProtection="1">
      <alignment/>
      <protection hidden="1"/>
    </xf>
    <xf numFmtId="3" fontId="0" fillId="0" borderId="11" xfId="0" applyNumberFormat="1" applyFill="1" applyBorder="1" applyAlignment="1" applyProtection="1">
      <alignment/>
      <protection hidden="1"/>
    </xf>
    <xf numFmtId="0" fontId="0" fillId="33" borderId="10" xfId="0" applyFill="1" applyBorder="1" applyAlignment="1" applyProtection="1">
      <alignment horizontal="center"/>
      <protection hidden="1"/>
    </xf>
    <xf numFmtId="3" fontId="0" fillId="0" borderId="10" xfId="0" applyNumberFormat="1" applyFill="1" applyBorder="1" applyAlignment="1" applyProtection="1">
      <alignment/>
      <protection hidden="1"/>
    </xf>
    <xf numFmtId="0" fontId="0" fillId="33" borderId="10" xfId="0" applyFill="1" applyBorder="1" applyAlignment="1" applyProtection="1">
      <alignment horizontal="center" vertical="center"/>
      <protection hidden="1"/>
    </xf>
    <xf numFmtId="0" fontId="0" fillId="33" borderId="0" xfId="0" applyFont="1" applyFill="1" applyAlignment="1" applyProtection="1">
      <alignment/>
      <protection hidden="1"/>
    </xf>
    <xf numFmtId="0" fontId="2" fillId="33" borderId="0" xfId="0" applyFont="1" applyFill="1" applyAlignment="1" applyProtection="1">
      <alignment/>
      <protection hidden="1"/>
    </xf>
    <xf numFmtId="0" fontId="2" fillId="33" borderId="0" xfId="0" applyFont="1" applyFill="1" applyAlignment="1" applyProtection="1">
      <alignment horizontal="center"/>
      <protection hidden="1"/>
    </xf>
    <xf numFmtId="0" fontId="6" fillId="33" borderId="0" xfId="0" applyFont="1" applyFill="1" applyAlignment="1" applyProtection="1">
      <alignment horizontal="center"/>
      <protection hidden="1"/>
    </xf>
    <xf numFmtId="0" fontId="0" fillId="33" borderId="0" xfId="0" applyFill="1" applyAlignment="1" applyProtection="1">
      <alignment horizontal="center"/>
      <protection hidden="1"/>
    </xf>
    <xf numFmtId="0" fontId="0" fillId="33" borderId="0" xfId="0" applyFont="1" applyFill="1" applyAlignment="1" applyProtection="1">
      <alignment horizontal="center"/>
      <protection hidden="1"/>
    </xf>
    <xf numFmtId="3" fontId="0" fillId="33" borderId="0" xfId="0" applyNumberFormat="1" applyFill="1" applyAlignment="1" applyProtection="1">
      <alignment/>
      <protection hidden="1"/>
    </xf>
    <xf numFmtId="3" fontId="0" fillId="33" borderId="0" xfId="0" applyNumberFormat="1" applyFill="1" applyBorder="1" applyAlignment="1" applyProtection="1">
      <alignment/>
      <protection hidden="1"/>
    </xf>
    <xf numFmtId="0" fontId="3" fillId="33" borderId="0" xfId="0" applyFont="1" applyFill="1" applyAlignment="1" applyProtection="1">
      <alignment/>
      <protection hidden="1"/>
    </xf>
    <xf numFmtId="3" fontId="0" fillId="0" borderId="13" xfId="0" applyNumberFormat="1" applyFill="1" applyBorder="1" applyAlignment="1" applyProtection="1">
      <alignment/>
      <protection locked="0"/>
    </xf>
    <xf numFmtId="3" fontId="0" fillId="34" borderId="13" xfId="0" applyNumberFormat="1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33" borderId="10" xfId="0" applyFill="1" applyBorder="1" applyAlignment="1" applyProtection="1">
      <alignment/>
      <protection hidden="1"/>
    </xf>
    <xf numFmtId="0" fontId="0" fillId="33" borderId="10" xfId="0" applyFill="1" applyBorder="1" applyAlignment="1" applyProtection="1">
      <alignment horizontal="right"/>
      <protection hidden="1"/>
    </xf>
    <xf numFmtId="3" fontId="7" fillId="0" borderId="0" xfId="0" applyNumberFormat="1" applyFont="1" applyAlignment="1" applyProtection="1">
      <alignment vertical="center"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 horizontal="right"/>
      <protection hidden="1"/>
    </xf>
    <xf numFmtId="0" fontId="0" fillId="33" borderId="10" xfId="0" applyFont="1" applyFill="1" applyBorder="1" applyAlignment="1" applyProtection="1">
      <alignment wrapText="1"/>
      <protection hidden="1"/>
    </xf>
    <xf numFmtId="0" fontId="0" fillId="0" borderId="10" xfId="0" applyFill="1" applyBorder="1" applyAlignment="1" applyProtection="1">
      <alignment horizontal="right" vertical="center"/>
      <protection locked="0"/>
    </xf>
    <xf numFmtId="0" fontId="0" fillId="0" borderId="11" xfId="0" applyFill="1" applyBorder="1" applyAlignment="1" applyProtection="1">
      <alignment/>
      <protection hidden="1"/>
    </xf>
    <xf numFmtId="3" fontId="0" fillId="34" borderId="13" xfId="0" applyNumberFormat="1" applyFill="1" applyBorder="1" applyAlignment="1" applyProtection="1">
      <alignment horizontal="right" vertical="center"/>
      <protection locked="0"/>
    </xf>
    <xf numFmtId="3" fontId="0" fillId="34" borderId="13" xfId="0" applyNumberFormat="1" applyFont="1" applyFill="1" applyBorder="1" applyAlignment="1" applyProtection="1">
      <alignment horizontal="right" vertical="center"/>
      <protection locked="0"/>
    </xf>
    <xf numFmtId="0" fontId="0" fillId="33" borderId="11" xfId="0" applyFont="1" applyFill="1" applyBorder="1" applyAlignment="1" applyProtection="1">
      <alignment wrapText="1"/>
      <protection hidden="1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/>
      <protection hidden="1"/>
    </xf>
    <xf numFmtId="0" fontId="0" fillId="33" borderId="0" xfId="0" applyFont="1" applyFill="1" applyAlignment="1" applyProtection="1">
      <alignment wrapText="1"/>
      <protection hidden="1"/>
    </xf>
    <xf numFmtId="3" fontId="0" fillId="0" borderId="11" xfId="0" applyNumberFormat="1" applyFill="1" applyBorder="1" applyAlignment="1" applyProtection="1">
      <alignment/>
      <protection hidden="1" locked="0"/>
    </xf>
    <xf numFmtId="0" fontId="0" fillId="33" borderId="12" xfId="0" applyFill="1" applyBorder="1" applyAlignment="1" applyProtection="1">
      <alignment horizontal="center" vertical="center"/>
      <protection hidden="1"/>
    </xf>
    <xf numFmtId="0" fontId="0" fillId="33" borderId="14" xfId="0" applyFill="1" applyBorder="1" applyAlignment="1" applyProtection="1">
      <alignment horizontal="center" vertical="center"/>
      <protection hidden="1"/>
    </xf>
    <xf numFmtId="0" fontId="0" fillId="33" borderId="15" xfId="0" applyFill="1" applyBorder="1" applyAlignment="1" applyProtection="1">
      <alignment horizontal="center" vertical="center"/>
      <protection hidden="1"/>
    </xf>
    <xf numFmtId="0" fontId="0" fillId="33" borderId="16" xfId="0" applyFill="1" applyBorder="1" applyAlignment="1" applyProtection="1">
      <alignment horizontal="center" vertical="center"/>
      <protection hidden="1"/>
    </xf>
    <xf numFmtId="0" fontId="0" fillId="33" borderId="17" xfId="0" applyFill="1" applyBorder="1" applyAlignment="1" applyProtection="1">
      <alignment horizontal="center" vertical="center"/>
      <protection hidden="1"/>
    </xf>
    <xf numFmtId="0" fontId="0" fillId="33" borderId="18" xfId="0" applyFill="1" applyBorder="1" applyAlignment="1" applyProtection="1">
      <alignment horizontal="center" vertical="center"/>
      <protection hidden="1"/>
    </xf>
    <xf numFmtId="0" fontId="0" fillId="33" borderId="19" xfId="0" applyFill="1" applyBorder="1" applyAlignment="1" applyProtection="1">
      <alignment horizontal="center" vertical="center"/>
      <protection hidden="1"/>
    </xf>
    <xf numFmtId="0" fontId="0" fillId="33" borderId="20" xfId="0" applyFont="1" applyFill="1" applyBorder="1" applyAlignment="1" applyProtection="1">
      <alignment horizontal="center" vertical="center"/>
      <protection hidden="1"/>
    </xf>
    <xf numFmtId="0" fontId="0" fillId="33" borderId="10" xfId="0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 horizontal="center" vertical="center"/>
      <protection hidden="1"/>
    </xf>
    <xf numFmtId="0" fontId="0" fillId="33" borderId="10" xfId="0" applyFill="1" applyBorder="1" applyAlignment="1" applyProtection="1">
      <alignment horizontal="center"/>
      <protection hidden="1"/>
    </xf>
    <xf numFmtId="0" fontId="0" fillId="33" borderId="10" xfId="0" applyFont="1" applyFill="1" applyBorder="1" applyAlignment="1" applyProtection="1">
      <alignment horizontal="center"/>
      <protection hidden="1"/>
    </xf>
    <xf numFmtId="0" fontId="0" fillId="33" borderId="0" xfId="0" applyFont="1" applyFill="1" applyAlignment="1" applyProtection="1">
      <alignment horizontal="left" vertical="center" wrapText="1"/>
      <protection hidden="1"/>
    </xf>
    <xf numFmtId="0" fontId="0" fillId="33" borderId="21" xfId="0" applyFont="1" applyFill="1" applyBorder="1" applyAlignment="1" applyProtection="1">
      <alignment horizontal="left" vertical="center" wrapText="1"/>
      <protection hidden="1"/>
    </xf>
    <xf numFmtId="0" fontId="0" fillId="33" borderId="0" xfId="0" applyFont="1" applyFill="1" applyBorder="1" applyAlignment="1" applyProtection="1">
      <alignment horizontal="center" vertical="center"/>
      <protection hidden="1"/>
    </xf>
    <xf numFmtId="0" fontId="0" fillId="33" borderId="0" xfId="0" applyFont="1" applyFill="1" applyAlignment="1" applyProtection="1">
      <alignment horizontal="left" wrapText="1"/>
      <protection hidden="1"/>
    </xf>
    <xf numFmtId="0" fontId="0" fillId="33" borderId="15" xfId="0" applyFont="1" applyFill="1" applyBorder="1" applyAlignment="1" applyProtection="1">
      <alignment horizontal="center" vertical="center"/>
      <protection hidden="1"/>
    </xf>
    <xf numFmtId="0" fontId="0" fillId="33" borderId="22" xfId="0" applyFont="1" applyFill="1" applyBorder="1" applyAlignment="1" applyProtection="1">
      <alignment horizontal="center" vertical="center"/>
      <protection hidden="1"/>
    </xf>
    <xf numFmtId="0" fontId="0" fillId="33" borderId="17" xfId="0" applyFont="1" applyFill="1" applyBorder="1" applyAlignment="1" applyProtection="1">
      <alignment horizontal="center" vertical="center"/>
      <protection hidden="1"/>
    </xf>
    <xf numFmtId="0" fontId="0" fillId="33" borderId="23" xfId="0" applyFill="1" applyBorder="1" applyAlignment="1" applyProtection="1">
      <alignment horizontal="center"/>
      <protection hidden="1"/>
    </xf>
    <xf numFmtId="0" fontId="0" fillId="33" borderId="20" xfId="0" applyFill="1" applyBorder="1" applyAlignment="1" applyProtection="1">
      <alignment horizontal="center" vertical="center"/>
      <protection hidden="1"/>
    </xf>
    <xf numFmtId="0" fontId="0" fillId="33" borderId="22" xfId="0" applyFill="1" applyBorder="1" applyAlignment="1" applyProtection="1">
      <alignment horizontal="center" vertical="center"/>
      <protection hidden="1"/>
    </xf>
    <xf numFmtId="0" fontId="0" fillId="33" borderId="23" xfId="0" applyFill="1" applyBorder="1" applyAlignment="1" applyProtection="1">
      <alignment horizontal="center" vertical="center"/>
      <protection hidden="1"/>
    </xf>
    <xf numFmtId="0" fontId="0" fillId="33" borderId="11" xfId="0" applyFill="1" applyBorder="1" applyAlignment="1" applyProtection="1">
      <alignment horizontal="center"/>
      <protection hidden="1"/>
    </xf>
    <xf numFmtId="0" fontId="0" fillId="33" borderId="24" xfId="0" applyFill="1" applyBorder="1" applyAlignment="1" applyProtection="1">
      <alignment horizontal="center"/>
      <protection hidden="1"/>
    </xf>
    <xf numFmtId="0" fontId="0" fillId="33" borderId="18" xfId="0" applyFont="1" applyFill="1" applyBorder="1" applyAlignment="1" applyProtection="1">
      <alignment horizontal="center"/>
      <protection hidden="1"/>
    </xf>
    <xf numFmtId="0" fontId="0" fillId="33" borderId="19" xfId="0" applyFont="1" applyFill="1" applyBorder="1" applyAlignment="1" applyProtection="1">
      <alignment horizontal="center"/>
      <protection hidden="1"/>
    </xf>
    <xf numFmtId="0" fontId="3" fillId="33" borderId="0" xfId="0" applyFont="1" applyFill="1" applyAlignment="1" applyProtection="1">
      <alignment horizontal="left" wrapText="1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Typ_ziadatela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Typ_ziadatela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Typ_ziadatela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Typ_ziadatela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Typ_ziadatela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Typ_ziadatela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Typ_ziadatela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Typ_ziadatela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295275</xdr:colOff>
      <xdr:row>0</xdr:row>
      <xdr:rowOff>76200</xdr:rowOff>
    </xdr:from>
    <xdr:to>
      <xdr:col>11</xdr:col>
      <xdr:colOff>295275</xdr:colOff>
      <xdr:row>2</xdr:row>
      <xdr:rowOff>95250</xdr:rowOff>
    </xdr:to>
    <xdr:sp>
      <xdr:nvSpPr>
        <xdr:cNvPr id="1" name="Zaoblený obdĺžnik 1">
          <a:hlinkClick r:id="rId1"/>
        </xdr:cNvPr>
        <xdr:cNvSpPr>
          <a:spLocks/>
        </xdr:cNvSpPr>
      </xdr:nvSpPr>
      <xdr:spPr>
        <a:xfrm>
          <a:off x="8248650" y="76200"/>
          <a:ext cx="1219200" cy="342900"/>
        </a:xfrm>
        <a:prstGeom prst="round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Typ žiadateľa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0</xdr:row>
      <xdr:rowOff>76200</xdr:rowOff>
    </xdr:from>
    <xdr:to>
      <xdr:col>11</xdr:col>
      <xdr:colOff>152400</xdr:colOff>
      <xdr:row>2</xdr:row>
      <xdr:rowOff>95250</xdr:rowOff>
    </xdr:to>
    <xdr:sp>
      <xdr:nvSpPr>
        <xdr:cNvPr id="1" name="Zaoblený obdĺžnik 1">
          <a:hlinkClick r:id="rId1"/>
        </xdr:cNvPr>
        <xdr:cNvSpPr>
          <a:spLocks/>
        </xdr:cNvSpPr>
      </xdr:nvSpPr>
      <xdr:spPr>
        <a:xfrm>
          <a:off x="8077200" y="76200"/>
          <a:ext cx="1219200" cy="342900"/>
        </a:xfrm>
        <a:prstGeom prst="round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Typ žiadateľa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10</xdr:col>
      <xdr:colOff>114300</xdr:colOff>
      <xdr:row>2</xdr:row>
      <xdr:rowOff>85725</xdr:rowOff>
    </xdr:to>
    <xdr:sp>
      <xdr:nvSpPr>
        <xdr:cNvPr id="1" name="Zaoblený obdĺžnik 1">
          <a:hlinkClick r:id="rId1"/>
        </xdr:cNvPr>
        <xdr:cNvSpPr>
          <a:spLocks/>
        </xdr:cNvSpPr>
      </xdr:nvSpPr>
      <xdr:spPr>
        <a:xfrm>
          <a:off x="8277225" y="66675"/>
          <a:ext cx="1219200" cy="342900"/>
        </a:xfrm>
        <a:prstGeom prst="round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Typ žiadateľa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0</xdr:row>
      <xdr:rowOff>47625</xdr:rowOff>
    </xdr:from>
    <xdr:to>
      <xdr:col>7</xdr:col>
      <xdr:colOff>180975</xdr:colOff>
      <xdr:row>2</xdr:row>
      <xdr:rowOff>66675</xdr:rowOff>
    </xdr:to>
    <xdr:sp>
      <xdr:nvSpPr>
        <xdr:cNvPr id="1" name="Zaoblený obdĺžnik 1">
          <a:hlinkClick r:id="rId1"/>
        </xdr:cNvPr>
        <xdr:cNvSpPr>
          <a:spLocks/>
        </xdr:cNvSpPr>
      </xdr:nvSpPr>
      <xdr:spPr>
        <a:xfrm>
          <a:off x="7534275" y="47625"/>
          <a:ext cx="1219200" cy="342900"/>
        </a:xfrm>
        <a:prstGeom prst="round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Typ žiadateľa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0</xdr:row>
      <xdr:rowOff>95250</xdr:rowOff>
    </xdr:from>
    <xdr:to>
      <xdr:col>11</xdr:col>
      <xdr:colOff>95250</xdr:colOff>
      <xdr:row>2</xdr:row>
      <xdr:rowOff>114300</xdr:rowOff>
    </xdr:to>
    <xdr:sp>
      <xdr:nvSpPr>
        <xdr:cNvPr id="1" name="Zaoblený obdĺžnik 1">
          <a:hlinkClick r:id="rId1"/>
        </xdr:cNvPr>
        <xdr:cNvSpPr>
          <a:spLocks/>
        </xdr:cNvSpPr>
      </xdr:nvSpPr>
      <xdr:spPr>
        <a:xfrm>
          <a:off x="8020050" y="95250"/>
          <a:ext cx="1219200" cy="342900"/>
        </a:xfrm>
        <a:prstGeom prst="round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Typ žiadateľa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0</xdr:row>
      <xdr:rowOff>57150</xdr:rowOff>
    </xdr:from>
    <xdr:to>
      <xdr:col>8</xdr:col>
      <xdr:colOff>104775</xdr:colOff>
      <xdr:row>2</xdr:row>
      <xdr:rowOff>76200</xdr:rowOff>
    </xdr:to>
    <xdr:sp>
      <xdr:nvSpPr>
        <xdr:cNvPr id="1" name="Zaoblený obdĺžnik 6">
          <a:hlinkClick r:id="rId1"/>
        </xdr:cNvPr>
        <xdr:cNvSpPr>
          <a:spLocks/>
        </xdr:cNvSpPr>
      </xdr:nvSpPr>
      <xdr:spPr>
        <a:xfrm>
          <a:off x="8067675" y="57150"/>
          <a:ext cx="1219200" cy="342900"/>
        </a:xfrm>
        <a:prstGeom prst="round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Typ prijímateľa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209550</xdr:colOff>
      <xdr:row>0</xdr:row>
      <xdr:rowOff>76200</xdr:rowOff>
    </xdr:from>
    <xdr:to>
      <xdr:col>11</xdr:col>
      <xdr:colOff>209550</xdr:colOff>
      <xdr:row>2</xdr:row>
      <xdr:rowOff>95250</xdr:rowOff>
    </xdr:to>
    <xdr:sp>
      <xdr:nvSpPr>
        <xdr:cNvPr id="1" name="Zaoblený obdĺžnik 1">
          <a:hlinkClick r:id="rId1"/>
        </xdr:cNvPr>
        <xdr:cNvSpPr>
          <a:spLocks/>
        </xdr:cNvSpPr>
      </xdr:nvSpPr>
      <xdr:spPr>
        <a:xfrm>
          <a:off x="8162925" y="76200"/>
          <a:ext cx="1219200" cy="342900"/>
        </a:xfrm>
        <a:prstGeom prst="round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Typ žiadateľa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0</xdr:row>
      <xdr:rowOff>66675</xdr:rowOff>
    </xdr:from>
    <xdr:to>
      <xdr:col>10</xdr:col>
      <xdr:colOff>85725</xdr:colOff>
      <xdr:row>2</xdr:row>
      <xdr:rowOff>85725</xdr:rowOff>
    </xdr:to>
    <xdr:sp>
      <xdr:nvSpPr>
        <xdr:cNvPr id="1" name="Zaoblený obdĺžnik 1">
          <a:hlinkClick r:id="rId1"/>
        </xdr:cNvPr>
        <xdr:cNvSpPr>
          <a:spLocks/>
        </xdr:cNvSpPr>
      </xdr:nvSpPr>
      <xdr:spPr>
        <a:xfrm>
          <a:off x="8248650" y="66675"/>
          <a:ext cx="1219200" cy="342900"/>
        </a:xfrm>
        <a:prstGeom prst="round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Typ žiadateľa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18"/>
  <sheetViews>
    <sheetView tabSelected="1" view="pageBreakPreview" zoomScaleSheetLayoutView="100" zoomScalePageLayoutView="0" workbookViewId="0" topLeftCell="A1">
      <selection activeCell="E14" sqref="E14"/>
    </sheetView>
  </sheetViews>
  <sheetFormatPr defaultColWidth="9.140625" defaultRowHeight="12.75"/>
  <cols>
    <col min="1" max="1" width="68.28125" style="2" bestFit="1" customWidth="1"/>
    <col min="2" max="16384" width="9.140625" style="2" customWidth="1"/>
  </cols>
  <sheetData>
    <row r="1" ht="17.25">
      <c r="A1" s="1" t="s">
        <v>53</v>
      </c>
    </row>
    <row r="4" ht="19.5" customHeight="1">
      <c r="A4" s="3" t="s">
        <v>65</v>
      </c>
    </row>
    <row r="5" ht="19.5" customHeight="1">
      <c r="A5" s="4"/>
    </row>
    <row r="6" ht="19.5" customHeight="1">
      <c r="A6" s="5" t="s">
        <v>36</v>
      </c>
    </row>
    <row r="7" ht="19.5" customHeight="1">
      <c r="A7" s="4"/>
    </row>
    <row r="8" ht="19.5" customHeight="1">
      <c r="A8" s="5" t="s">
        <v>0</v>
      </c>
    </row>
    <row r="9" ht="19.5" customHeight="1">
      <c r="A9" s="4"/>
    </row>
    <row r="10" ht="19.5" customHeight="1">
      <c r="A10" s="5" t="s">
        <v>10</v>
      </c>
    </row>
    <row r="11" ht="19.5" customHeight="1"/>
    <row r="12" ht="19.5" customHeight="1">
      <c r="A12" s="5" t="s">
        <v>52</v>
      </c>
    </row>
    <row r="13" ht="19.5" customHeight="1"/>
    <row r="14" ht="19.5" customHeight="1">
      <c r="A14" s="3" t="s">
        <v>56</v>
      </c>
    </row>
    <row r="16" ht="25.5" customHeight="1">
      <c r="A16" s="6" t="s">
        <v>50</v>
      </c>
    </row>
    <row r="18" ht="23.25" customHeight="1">
      <c r="A18" s="6" t="s">
        <v>51</v>
      </c>
    </row>
  </sheetData>
  <sheetProtection password="95D3" sheet="1"/>
  <hyperlinks>
    <hyperlink ref="A18" location="neziskove_UJ_jednoduche!A1" display="Nezikové_účtovné_jednotky_jednoduché_učtovníctvo"/>
    <hyperlink ref="A6" location="'podvojne_uctovnictvo_vos,ks,živ'!A1" display="prijímateľ účtujúci systémom podvojného účtovníctva - v.o.s, k.s, FO"/>
    <hyperlink ref="A16" location="neziskove_UJ_podvojne!A1" display="Nezikové_účtovné_jednotky_podvojné_učtovníctvo"/>
    <hyperlink ref="A14" location="'obec, mesto'!B1" display="obec/mesto"/>
    <hyperlink ref="A12" location="prispevkove_organizacie!A1" display="príspevková organizácia (mesta)"/>
    <hyperlink ref="A10" location="pausalne_vydavky!B1" display="prijímateľ uplatňujúci si výdavky paušálnym percentom z dosiahnutých príjmov"/>
    <hyperlink ref="A8" location="jednoduche_uctovnictvo!B1" display="prijímateľ účtujúci systémom jednoduchého účtovníctva"/>
    <hyperlink ref="A4" location="'podvojne_uctovnictvo_as,sro,sp'!A1" display="prijímateľ účtujúci systémom podvojného účtovníctva - a.s., s.r.o., š.p."/>
  </hyperlink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H51"/>
  <sheetViews>
    <sheetView zoomScaleSheetLayoutView="100" workbookViewId="0" topLeftCell="A1">
      <selection activeCell="L20" sqref="L20"/>
    </sheetView>
  </sheetViews>
  <sheetFormatPr defaultColWidth="9.140625" defaultRowHeight="12.75"/>
  <cols>
    <col min="1" max="1" width="43.00390625" style="7" bestFit="1" customWidth="1"/>
    <col min="2" max="3" width="9.140625" style="7" customWidth="1"/>
    <col min="4" max="5" width="13.7109375" style="7" customWidth="1"/>
    <col min="6" max="6" width="21.421875" style="7" bestFit="1" customWidth="1"/>
    <col min="7" max="8" width="0" style="7" hidden="1" customWidth="1"/>
    <col min="9" max="16384" width="9.140625" style="7" customWidth="1"/>
  </cols>
  <sheetData>
    <row r="1" spans="1:8" ht="12.75">
      <c r="A1" s="7" t="s">
        <v>1</v>
      </c>
      <c r="B1" s="29"/>
      <c r="G1" s="7" t="s">
        <v>2</v>
      </c>
      <c r="H1" s="7">
        <f>B1-1</f>
        <v>-1</v>
      </c>
    </row>
    <row r="2" ht="12.75">
      <c r="G2" s="7" t="s">
        <v>3</v>
      </c>
    </row>
    <row r="3" spans="1:7" ht="12.75">
      <c r="A3" s="7" t="str">
        <f>CONCATENATE(G1,H1)</f>
        <v>Existencia overenej účtovnej závierky za rok -1</v>
      </c>
      <c r="B3" s="29"/>
      <c r="G3" s="7" t="s">
        <v>4</v>
      </c>
    </row>
    <row r="5" spans="1:6" ht="12.75">
      <c r="A5" s="8"/>
      <c r="B5" s="9"/>
      <c r="C5" s="9"/>
      <c r="D5" s="52" t="s">
        <v>7</v>
      </c>
      <c r="E5" s="47"/>
      <c r="F5" s="54"/>
    </row>
    <row r="6" spans="1:6" ht="12.75">
      <c r="A6" s="10" t="s">
        <v>6</v>
      </c>
      <c r="B6" s="11">
        <f>IF(B3="áno",B1-1,B1-2)</f>
        <v>-2</v>
      </c>
      <c r="C6" s="12"/>
      <c r="D6" s="48"/>
      <c r="E6" s="49"/>
      <c r="F6" s="54"/>
    </row>
    <row r="7" spans="1:6" ht="12.75">
      <c r="A7" s="13" t="s">
        <v>13</v>
      </c>
      <c r="B7" s="14"/>
      <c r="C7" s="45"/>
      <c r="D7" s="46" t="str">
        <f>IF(AND(B7&lt;&gt;0,B8&lt;&gt;0),IF(B7&lt;(B8/2),"áno","nie"),"nie")</f>
        <v>nie</v>
      </c>
      <c r="E7" s="47"/>
      <c r="F7" s="55"/>
    </row>
    <row r="8" spans="1:6" ht="12.75">
      <c r="A8" s="13" t="s">
        <v>5</v>
      </c>
      <c r="B8" s="14"/>
      <c r="C8" s="45"/>
      <c r="D8" s="48"/>
      <c r="E8" s="49"/>
      <c r="F8" s="55"/>
    </row>
    <row r="11" spans="1:6" ht="12.75">
      <c r="A11" s="8"/>
      <c r="B11" s="9"/>
      <c r="C11" s="9"/>
      <c r="D11" s="56" t="s">
        <v>8</v>
      </c>
      <c r="E11" s="56"/>
      <c r="F11" s="57" t="s">
        <v>7</v>
      </c>
    </row>
    <row r="12" spans="1:6" ht="12.75">
      <c r="A12" s="10" t="s">
        <v>6</v>
      </c>
      <c r="B12" s="15">
        <f>IF(B3="áno",B1-1,B1-2)</f>
        <v>-2</v>
      </c>
      <c r="C12" s="15">
        <f>B12-1</f>
        <v>-3</v>
      </c>
      <c r="D12" s="15">
        <f>B12</f>
        <v>-2</v>
      </c>
      <c r="E12" s="15">
        <f>C12</f>
        <v>-3</v>
      </c>
      <c r="F12" s="56"/>
    </row>
    <row r="13" spans="1:6" ht="12.75">
      <c r="A13" s="13" t="s">
        <v>57</v>
      </c>
      <c r="B13" s="16"/>
      <c r="C13" s="16"/>
      <c r="D13" s="53" t="str">
        <f>IF(AND(B13&lt;&gt;0,B14&lt;&gt;0),IF((B13/B14)&gt;7.5,"áno","nie"),"nie")</f>
        <v>nie</v>
      </c>
      <c r="E13" s="53" t="str">
        <f>IF(AND(C13&lt;&gt;0,C14&lt;&gt;0),IF((C13/C14)&gt;7.5,"áno","nie"),"nie")</f>
        <v>nie</v>
      </c>
      <c r="F13" s="50" t="str">
        <f>IF(AND(D15="áno",E15="áno",E13="áno",D13="áno"),"áno","nie")</f>
        <v>nie</v>
      </c>
    </row>
    <row r="14" spans="1:6" ht="12.75">
      <c r="A14" s="13" t="s">
        <v>13</v>
      </c>
      <c r="B14" s="16"/>
      <c r="C14" s="16"/>
      <c r="D14" s="53"/>
      <c r="E14" s="53"/>
      <c r="F14" s="45"/>
    </row>
    <row r="15" spans="1:6" ht="12.75">
      <c r="A15" s="13" t="s">
        <v>16</v>
      </c>
      <c r="B15" s="16"/>
      <c r="C15" s="16"/>
      <c r="D15" s="53" t="str">
        <f>IF(AND(B15&lt;&gt;0,B16&lt;&gt;0),IF((B15/B16)&lt;1,"áno","nie"),"nie")</f>
        <v>nie</v>
      </c>
      <c r="E15" s="53" t="str">
        <f>IF(AND(C15&lt;&gt;0,C16&lt;&gt;0),IF((C15/C16)&lt;1,"áno","nie"),"nie")</f>
        <v>nie</v>
      </c>
      <c r="F15" s="45"/>
    </row>
    <row r="16" spans="1:6" ht="12.75">
      <c r="A16" s="13" t="s">
        <v>17</v>
      </c>
      <c r="B16" s="16"/>
      <c r="C16" s="16"/>
      <c r="D16" s="53"/>
      <c r="E16" s="53"/>
      <c r="F16" s="51"/>
    </row>
    <row r="19" spans="4:6" ht="12.75">
      <c r="D19" s="18"/>
      <c r="F19" s="57" t="s">
        <v>7</v>
      </c>
    </row>
    <row r="20" spans="1:6" ht="12.75">
      <c r="A20" s="19" t="s">
        <v>18</v>
      </c>
      <c r="D20" s="20">
        <f>B12</f>
        <v>-2</v>
      </c>
      <c r="E20" s="21">
        <f>C12</f>
        <v>-3</v>
      </c>
      <c r="F20" s="56"/>
    </row>
    <row r="21" spans="3:6" ht="13.5" thickBot="1">
      <c r="C21" s="18"/>
      <c r="D21" s="22"/>
      <c r="E21" s="23"/>
      <c r="F21" s="53" t="str">
        <f>IF(OR(D7="áno",F13="áno"),"áno","nie")</f>
        <v>nie</v>
      </c>
    </row>
    <row r="22" spans="1:6" ht="13.5" thickBot="1">
      <c r="A22" s="7" t="s">
        <v>24</v>
      </c>
      <c r="D22" s="44"/>
      <c r="E22" s="28"/>
      <c r="F22" s="53"/>
    </row>
    <row r="23" spans="4:5" ht="13.5" thickBot="1">
      <c r="D23" s="24"/>
      <c r="E23" s="24"/>
    </row>
    <row r="24" spans="1:5" ht="13.5" thickBot="1">
      <c r="A24" s="18" t="s">
        <v>25</v>
      </c>
      <c r="D24" s="28"/>
      <c r="E24" s="25"/>
    </row>
    <row r="25" spans="4:5" ht="13.5" thickBot="1">
      <c r="D25" s="24"/>
      <c r="E25" s="24"/>
    </row>
    <row r="26" spans="1:5" ht="13.5" thickBot="1">
      <c r="A26" s="18" t="s">
        <v>66</v>
      </c>
      <c r="D26" s="28"/>
      <c r="E26" s="28"/>
    </row>
    <row r="27" spans="4:5" ht="13.5" thickBot="1">
      <c r="D27" s="24"/>
      <c r="E27" s="24"/>
    </row>
    <row r="28" spans="1:5" ht="13.5" thickBot="1">
      <c r="A28" s="18" t="s">
        <v>26</v>
      </c>
      <c r="D28" s="28"/>
      <c r="E28" s="28"/>
    </row>
    <row r="29" spans="4:5" ht="13.5" thickBot="1">
      <c r="D29" s="24"/>
      <c r="E29" s="24"/>
    </row>
    <row r="30" spans="1:5" ht="13.5" thickBot="1">
      <c r="A30" s="18" t="s">
        <v>27</v>
      </c>
      <c r="D30" s="27"/>
      <c r="E30" s="28"/>
    </row>
    <row r="31" spans="4:5" ht="13.5" thickBot="1">
      <c r="D31" s="24"/>
      <c r="E31" s="24"/>
    </row>
    <row r="32" spans="1:5" ht="13.5" thickBot="1">
      <c r="A32" s="18" t="s">
        <v>28</v>
      </c>
      <c r="D32" s="27"/>
      <c r="E32" s="28"/>
    </row>
    <row r="33" spans="4:5" ht="12.75">
      <c r="D33" s="24"/>
      <c r="E33" s="24"/>
    </row>
    <row r="37" ht="12.75">
      <c r="A37" s="7" t="s">
        <v>29</v>
      </c>
    </row>
    <row r="39" spans="1:3" ht="12.75">
      <c r="A39" s="26" t="s">
        <v>31</v>
      </c>
      <c r="B39" s="26"/>
      <c r="C39" s="26"/>
    </row>
    <row r="40" spans="1:3" ht="12.75">
      <c r="A40" s="26"/>
      <c r="B40" s="26"/>
      <c r="C40" s="26"/>
    </row>
    <row r="41" spans="1:3" ht="12.75">
      <c r="A41" s="26" t="s">
        <v>32</v>
      </c>
      <c r="B41" s="26"/>
      <c r="C41" s="26"/>
    </row>
    <row r="42" spans="1:3" ht="12.75">
      <c r="A42" s="26"/>
      <c r="B42" s="26"/>
      <c r="C42" s="26"/>
    </row>
    <row r="43" spans="1:3" ht="12.75">
      <c r="A43" s="26" t="s">
        <v>67</v>
      </c>
      <c r="B43" s="26"/>
      <c r="C43" s="26"/>
    </row>
    <row r="44" spans="1:3" ht="12.75">
      <c r="A44" s="26"/>
      <c r="B44" s="26"/>
      <c r="C44" s="26"/>
    </row>
    <row r="45" spans="1:3" ht="12.75">
      <c r="A45" s="26" t="s">
        <v>33</v>
      </c>
      <c r="B45" s="26"/>
      <c r="C45" s="26"/>
    </row>
    <row r="46" spans="1:3" ht="12.75">
      <c r="A46" s="26"/>
      <c r="B46" s="26"/>
      <c r="C46" s="26"/>
    </row>
    <row r="47" spans="1:3" ht="12.75">
      <c r="A47" s="26" t="s">
        <v>34</v>
      </c>
      <c r="B47" s="26"/>
      <c r="C47" s="26"/>
    </row>
    <row r="48" spans="1:3" ht="12.75">
      <c r="A48" s="26"/>
      <c r="B48" s="26"/>
      <c r="C48" s="26"/>
    </row>
    <row r="49" spans="1:3" ht="12.75">
      <c r="A49" s="26" t="s">
        <v>35</v>
      </c>
      <c r="B49" s="26"/>
      <c r="C49" s="26"/>
    </row>
    <row r="50" spans="1:3" ht="12.75">
      <c r="A50" s="26"/>
      <c r="B50" s="26"/>
      <c r="C50" s="26"/>
    </row>
    <row r="51" spans="1:3" ht="12.75">
      <c r="A51" s="26"/>
      <c r="B51" s="26"/>
      <c r="C51" s="26"/>
    </row>
  </sheetData>
  <sheetProtection password="95D3" sheet="1"/>
  <protectedRanges>
    <protectedRange sqref="B1 B3 B7:C8 B13:C16" name="Rozsah1"/>
  </protectedRanges>
  <mergeCells count="14">
    <mergeCell ref="D11:E11"/>
    <mergeCell ref="F11:F12"/>
    <mergeCell ref="F19:F20"/>
    <mergeCell ref="F21:F22"/>
    <mergeCell ref="C7:C8"/>
    <mergeCell ref="D7:E8"/>
    <mergeCell ref="F13:F16"/>
    <mergeCell ref="D5:E6"/>
    <mergeCell ref="D13:D14"/>
    <mergeCell ref="E13:E14"/>
    <mergeCell ref="D15:D16"/>
    <mergeCell ref="E15:E16"/>
    <mergeCell ref="F5:F6"/>
    <mergeCell ref="F7:F8"/>
  </mergeCells>
  <conditionalFormatting sqref="F7:F8 F13">
    <cfRule type="expression" priority="4" dxfId="0">
      <formula>$F$7="áno"</formula>
    </cfRule>
  </conditionalFormatting>
  <conditionalFormatting sqref="F21:F22">
    <cfRule type="expression" priority="1" dxfId="0">
      <formula>$F$7="áno"</formula>
    </cfRule>
  </conditionalFormatting>
  <dataValidations count="1">
    <dataValidation type="list" allowBlank="1" showInputMessage="1" showErrorMessage="1" sqref="B3">
      <formula1>$G$2:$G$3</formula1>
    </dataValidation>
  </dataValidations>
  <printOptions/>
  <pageMargins left="0.75" right="0.75" top="1" bottom="1" header="0.4921259845" footer="0.4921259845"/>
  <pageSetup horizontalDpi="600" verticalDpi="600" orientation="landscape" r:id="rId2"/>
  <headerFooter alignWithMargins="0">
    <oddFooter>&amp;C___________________________________
Pečiatka a podpis štatutárneho orgánu žiadateľa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H48"/>
  <sheetViews>
    <sheetView zoomScaleSheetLayoutView="100" workbookViewId="0" topLeftCell="A1">
      <selection activeCell="B14" sqref="B14"/>
    </sheetView>
  </sheetViews>
  <sheetFormatPr defaultColWidth="9.140625" defaultRowHeight="12.75"/>
  <cols>
    <col min="1" max="1" width="43.00390625" style="7" bestFit="1" customWidth="1"/>
    <col min="2" max="3" width="9.140625" style="7" customWidth="1"/>
    <col min="4" max="4" width="13.7109375" style="7" customWidth="1"/>
    <col min="5" max="5" width="13.28125" style="7" customWidth="1"/>
    <col min="6" max="6" width="21.421875" style="7" bestFit="1" customWidth="1"/>
    <col min="7" max="8" width="0" style="7" hidden="1" customWidth="1"/>
    <col min="9" max="16384" width="9.140625" style="7" customWidth="1"/>
  </cols>
  <sheetData>
    <row r="1" spans="1:8" ht="12.75">
      <c r="A1" s="7" t="s">
        <v>1</v>
      </c>
      <c r="B1" s="29"/>
      <c r="G1" s="7" t="s">
        <v>2</v>
      </c>
      <c r="H1" s="7">
        <f>B1-1</f>
        <v>-1</v>
      </c>
    </row>
    <row r="2" ht="12.75">
      <c r="G2" s="7" t="s">
        <v>3</v>
      </c>
    </row>
    <row r="3" spans="1:7" ht="12.75">
      <c r="A3" s="7" t="str">
        <f>CONCATENATE(G1,H1)</f>
        <v>Existencia overenej účtovnej závierky za rok -1</v>
      </c>
      <c r="B3" s="29"/>
      <c r="G3" s="7" t="s">
        <v>4</v>
      </c>
    </row>
    <row r="5" spans="1:6" ht="12.75">
      <c r="A5" s="8"/>
      <c r="B5" s="9"/>
      <c r="C5" s="9"/>
      <c r="D5" s="52" t="s">
        <v>7</v>
      </c>
      <c r="E5" s="47"/>
      <c r="F5" s="54"/>
    </row>
    <row r="6" spans="1:6" ht="12.75">
      <c r="A6" s="10" t="s">
        <v>6</v>
      </c>
      <c r="B6" s="11">
        <f>IF(B3="áno",B1-1,B1-2)</f>
        <v>-2</v>
      </c>
      <c r="C6" s="12"/>
      <c r="D6" s="48"/>
      <c r="E6" s="49"/>
      <c r="F6" s="54"/>
    </row>
    <row r="7" spans="1:6" ht="12.75">
      <c r="A7" s="13" t="s">
        <v>13</v>
      </c>
      <c r="B7" s="14">
        <f>D24</f>
        <v>0</v>
      </c>
      <c r="C7" s="45"/>
      <c r="D7" s="46" t="str">
        <f>IF(AND(B7&gt;0,B8&gt;0),"nie",IF(B7&lt;0,"áno",IF(ABS(B8)&gt;0.5*(B7+ABS(B8)),"áno","nie")))</f>
        <v>nie</v>
      </c>
      <c r="E7" s="47"/>
      <c r="F7" s="60"/>
    </row>
    <row r="8" spans="1:6" ht="12.75">
      <c r="A8" s="30" t="s">
        <v>59</v>
      </c>
      <c r="B8" s="14">
        <f>D22</f>
        <v>0</v>
      </c>
      <c r="C8" s="45"/>
      <c r="D8" s="48"/>
      <c r="E8" s="49"/>
      <c r="F8" s="55"/>
    </row>
    <row r="11" spans="1:6" ht="12.75">
      <c r="A11" s="8"/>
      <c r="B11" s="9"/>
      <c r="C11" s="9"/>
      <c r="D11" s="56" t="s">
        <v>8</v>
      </c>
      <c r="E11" s="56"/>
      <c r="F11" s="57" t="s">
        <v>7</v>
      </c>
    </row>
    <row r="12" spans="1:6" ht="12.75">
      <c r="A12" s="10" t="s">
        <v>6</v>
      </c>
      <c r="B12" s="15">
        <f>IF(B3="áno",B1-1,B1-2)</f>
        <v>-2</v>
      </c>
      <c r="C12" s="15">
        <f>B12-1</f>
        <v>-3</v>
      </c>
      <c r="D12" s="15">
        <f>B12</f>
        <v>-2</v>
      </c>
      <c r="E12" s="15">
        <f>C12</f>
        <v>-3</v>
      </c>
      <c r="F12" s="56"/>
    </row>
    <row r="13" spans="1:6" ht="12.75">
      <c r="A13" s="13" t="s">
        <v>58</v>
      </c>
      <c r="B13" s="16">
        <f>D26</f>
        <v>0</v>
      </c>
      <c r="C13" s="16">
        <f>E26</f>
        <v>0</v>
      </c>
      <c r="D13" s="53" t="str">
        <f>IF(AND(B13&lt;&gt;0,B14&lt;&gt;0),IF((B13/B14)&gt;7.5,"áno","nie"),"nie")</f>
        <v>nie</v>
      </c>
      <c r="E13" s="53" t="str">
        <f>IF(AND(C13&lt;&gt;0,C14&lt;&gt;0),IF((C13/C14)&gt;7.5,"áno","nie"),"nie")</f>
        <v>nie</v>
      </c>
      <c r="F13" s="50" t="str">
        <f>IF(AND(D15="áno",E15="áno",E13="áno",D13="áno"),"áno","nie")</f>
        <v>nie</v>
      </c>
    </row>
    <row r="14" spans="1:6" ht="12.75">
      <c r="A14" s="13" t="s">
        <v>13</v>
      </c>
      <c r="B14" s="16">
        <f>D24</f>
        <v>0</v>
      </c>
      <c r="C14" s="16">
        <f>E24</f>
        <v>0</v>
      </c>
      <c r="D14" s="53"/>
      <c r="E14" s="53"/>
      <c r="F14" s="45"/>
    </row>
    <row r="15" spans="1:6" ht="12.75">
      <c r="A15" s="13" t="s">
        <v>16</v>
      </c>
      <c r="B15" s="16">
        <f>D28+D30+D32</f>
        <v>0</v>
      </c>
      <c r="C15" s="16">
        <f>E28+E30+E32</f>
        <v>0</v>
      </c>
      <c r="D15" s="53" t="str">
        <f>IF(AND(B15&lt;&gt;0,B16&lt;&gt;0),IF((B15/B16)&lt;1,"áno","nie"),"nie")</f>
        <v>nie</v>
      </c>
      <c r="E15" s="53" t="str">
        <f>IF(AND(C15&lt;&gt;0,C16&lt;&gt;0),IF((C15/C16)&lt;1,"áno","nie"),"nie")</f>
        <v>nie</v>
      </c>
      <c r="F15" s="45"/>
    </row>
    <row r="16" spans="1:6" ht="12.75">
      <c r="A16" s="13" t="s">
        <v>17</v>
      </c>
      <c r="B16" s="16">
        <f>D30</f>
        <v>0</v>
      </c>
      <c r="C16" s="16">
        <f>E30</f>
        <v>0</v>
      </c>
      <c r="D16" s="53"/>
      <c r="E16" s="53"/>
      <c r="F16" s="51"/>
    </row>
    <row r="20" spans="1:6" ht="12.75">
      <c r="A20" s="19" t="s">
        <v>18</v>
      </c>
      <c r="D20" s="20">
        <f>B12</f>
        <v>-2</v>
      </c>
      <c r="E20" s="21">
        <f>C12</f>
        <v>-3</v>
      </c>
      <c r="F20" s="57" t="s">
        <v>7</v>
      </c>
    </row>
    <row r="21" spans="3:6" ht="13.5" thickBot="1">
      <c r="C21" s="18"/>
      <c r="D21" s="22"/>
      <c r="E21" s="23"/>
      <c r="F21" s="56"/>
    </row>
    <row r="22" spans="1:6" ht="34.5" customHeight="1" thickBot="1">
      <c r="A22" s="58" t="s">
        <v>62</v>
      </c>
      <c r="B22" s="58"/>
      <c r="C22" s="59"/>
      <c r="D22" s="28"/>
      <c r="E22" s="24"/>
      <c r="F22" s="53" t="str">
        <f>IF(OR(D7="áno",F13="áno"),"áno","nie")</f>
        <v>nie</v>
      </c>
    </row>
    <row r="23" spans="4:6" ht="13.5" thickBot="1">
      <c r="D23" s="24"/>
      <c r="E23" s="24"/>
      <c r="F23" s="53"/>
    </row>
    <row r="24" spans="1:5" ht="13.5" thickBot="1">
      <c r="A24" s="7" t="s">
        <v>24</v>
      </c>
      <c r="D24" s="28"/>
      <c r="E24" s="28"/>
    </row>
    <row r="25" spans="4:5" ht="13.5" thickBot="1">
      <c r="D25" s="24"/>
      <c r="E25" s="24"/>
    </row>
    <row r="26" spans="1:5" ht="13.5" thickBot="1">
      <c r="A26" s="18" t="s">
        <v>66</v>
      </c>
      <c r="D26" s="28"/>
      <c r="E26" s="28"/>
    </row>
    <row r="27" spans="4:5" ht="13.5" thickBot="1">
      <c r="D27" s="24"/>
      <c r="E27" s="24"/>
    </row>
    <row r="28" spans="1:5" ht="13.5" thickBot="1">
      <c r="A28" s="18" t="s">
        <v>26</v>
      </c>
      <c r="D28" s="28"/>
      <c r="E28" s="28"/>
    </row>
    <row r="29" spans="4:5" ht="13.5" thickBot="1">
      <c r="D29" s="24"/>
      <c r="E29" s="24"/>
    </row>
    <row r="30" spans="1:5" ht="13.5" thickBot="1">
      <c r="A30" s="18" t="s">
        <v>27</v>
      </c>
      <c r="D30" s="28"/>
      <c r="E30" s="28"/>
    </row>
    <row r="31" spans="4:5" ht="13.5" thickBot="1">
      <c r="D31" s="24"/>
      <c r="E31" s="24"/>
    </row>
    <row r="32" spans="1:5" ht="13.5" thickBot="1">
      <c r="A32" s="18" t="s">
        <v>28</v>
      </c>
      <c r="D32" s="28"/>
      <c r="E32" s="28"/>
    </row>
    <row r="35" ht="12.75">
      <c r="A35" s="7" t="s">
        <v>29</v>
      </c>
    </row>
    <row r="37" spans="1:3" ht="12.75">
      <c r="A37" s="26" t="s">
        <v>30</v>
      </c>
      <c r="B37" s="26"/>
      <c r="C37" s="26"/>
    </row>
    <row r="38" spans="1:3" ht="12.75">
      <c r="A38" s="26"/>
      <c r="B38" s="26"/>
      <c r="C38" s="26"/>
    </row>
    <row r="39" spans="1:3" ht="12.75">
      <c r="A39" s="26" t="s">
        <v>31</v>
      </c>
      <c r="B39" s="26"/>
      <c r="C39" s="26"/>
    </row>
    <row r="40" spans="1:3" ht="12.75">
      <c r="A40" s="26"/>
      <c r="B40" s="26"/>
      <c r="C40" s="26"/>
    </row>
    <row r="41" spans="1:3" ht="12.75">
      <c r="A41" s="26" t="s">
        <v>68</v>
      </c>
      <c r="B41" s="26"/>
      <c r="C41" s="26"/>
    </row>
    <row r="42" spans="1:3" ht="12.75">
      <c r="A42" s="26"/>
      <c r="B42" s="26"/>
      <c r="C42" s="26"/>
    </row>
    <row r="43" spans="1:3" ht="12.75">
      <c r="A43" s="26" t="s">
        <v>33</v>
      </c>
      <c r="B43" s="26"/>
      <c r="C43" s="26"/>
    </row>
    <row r="44" spans="1:3" ht="12.75">
      <c r="A44" s="26"/>
      <c r="B44" s="26"/>
      <c r="C44" s="26"/>
    </row>
    <row r="45" spans="1:3" ht="12.75">
      <c r="A45" s="26" t="s">
        <v>34</v>
      </c>
      <c r="B45" s="26"/>
      <c r="C45" s="26"/>
    </row>
    <row r="46" spans="1:3" ht="12.75">
      <c r="A46" s="26"/>
      <c r="B46" s="26"/>
      <c r="C46" s="26"/>
    </row>
    <row r="47" spans="1:3" ht="12.75">
      <c r="A47" s="26" t="s">
        <v>35</v>
      </c>
      <c r="B47" s="26"/>
      <c r="C47" s="26"/>
    </row>
    <row r="48" spans="1:3" ht="12.75">
      <c r="A48" s="26"/>
      <c r="B48" s="26"/>
      <c r="C48" s="26"/>
    </row>
  </sheetData>
  <sheetProtection password="95D3" sheet="1"/>
  <protectedRanges>
    <protectedRange sqref="B1 B3" name="Rozsah2"/>
    <protectedRange sqref="C7:C8" name="Rozsah1_1"/>
    <protectedRange sqref="B7:B8" name="Rozsah1"/>
    <protectedRange sqref="B13:C16" name="Rozsah1_2"/>
  </protectedRanges>
  <mergeCells count="15">
    <mergeCell ref="E13:E14"/>
    <mergeCell ref="F13:F16"/>
    <mergeCell ref="D15:D16"/>
    <mergeCell ref="D5:E6"/>
    <mergeCell ref="E15:E16"/>
    <mergeCell ref="A22:C22"/>
    <mergeCell ref="C7:C8"/>
    <mergeCell ref="D7:E8"/>
    <mergeCell ref="F20:F21"/>
    <mergeCell ref="F5:F6"/>
    <mergeCell ref="F7:F8"/>
    <mergeCell ref="D11:E11"/>
    <mergeCell ref="F11:F12"/>
    <mergeCell ref="F22:F23"/>
    <mergeCell ref="D13:D14"/>
  </mergeCells>
  <conditionalFormatting sqref="F7:F8 F13">
    <cfRule type="expression" priority="2" dxfId="0">
      <formula>$F$7="áno"</formula>
    </cfRule>
  </conditionalFormatting>
  <conditionalFormatting sqref="F22:F23">
    <cfRule type="expression" priority="1" dxfId="0">
      <formula>$F$7="áno"</formula>
    </cfRule>
  </conditionalFormatting>
  <dataValidations count="1">
    <dataValidation type="list" allowBlank="1" showInputMessage="1" showErrorMessage="1" sqref="B3">
      <formula1>$G$2:$G$3</formula1>
    </dataValidation>
  </dataValidations>
  <printOptions/>
  <pageMargins left="0.75" right="0.75" top="1" bottom="1" header="0.4921259845" footer="0.4921259845"/>
  <pageSetup horizontalDpi="600" verticalDpi="600" orientation="landscape" r:id="rId2"/>
  <headerFooter alignWithMargins="0">
    <oddFooter>&amp;C___________________________________
Pečiatka a podpis štatutárneho orgánu žiadateľa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H28"/>
  <sheetViews>
    <sheetView zoomScaleSheetLayoutView="100" workbookViewId="0" topLeftCell="A1">
      <selection activeCell="A26" sqref="A26"/>
    </sheetView>
  </sheetViews>
  <sheetFormatPr defaultColWidth="9.140625" defaultRowHeight="12.75"/>
  <cols>
    <col min="1" max="1" width="55.7109375" style="7" customWidth="1"/>
    <col min="2" max="3" width="9.140625" style="7" customWidth="1"/>
    <col min="4" max="4" width="13.7109375" style="7" customWidth="1"/>
    <col min="5" max="5" width="13.28125" style="7" customWidth="1"/>
    <col min="6" max="6" width="21.421875" style="7" bestFit="1" customWidth="1"/>
    <col min="7" max="8" width="0" style="7" hidden="1" customWidth="1"/>
    <col min="9" max="16384" width="9.140625" style="7" customWidth="1"/>
  </cols>
  <sheetData>
    <row r="1" spans="1:8" ht="12.75">
      <c r="A1" s="7" t="s">
        <v>1</v>
      </c>
      <c r="B1" s="29"/>
      <c r="G1" s="7" t="s">
        <v>2</v>
      </c>
      <c r="H1" s="7">
        <f>B1-1</f>
        <v>-1</v>
      </c>
    </row>
    <row r="2" ht="12.75">
      <c r="G2" s="7" t="s">
        <v>3</v>
      </c>
    </row>
    <row r="3" spans="1:7" ht="12.75">
      <c r="A3" s="7" t="str">
        <f>CONCATENATE(G1,H1)</f>
        <v>Existencia overenej účtovnej závierky za rok -1</v>
      </c>
      <c r="B3" s="29"/>
      <c r="G3" s="7" t="s">
        <v>4</v>
      </c>
    </row>
    <row r="5" spans="1:6" ht="12.75">
      <c r="A5" s="8"/>
      <c r="B5" s="9"/>
      <c r="C5" s="9"/>
      <c r="D5" s="52" t="s">
        <v>7</v>
      </c>
      <c r="E5" s="47"/>
      <c r="F5" s="54"/>
    </row>
    <row r="6" spans="1:6" ht="12.75">
      <c r="A6" s="31" t="s">
        <v>6</v>
      </c>
      <c r="B6" s="11">
        <f>IF(B3="áno",B1-1,B1-2)</f>
        <v>-2</v>
      </c>
      <c r="C6" s="12"/>
      <c r="D6" s="48"/>
      <c r="E6" s="49"/>
      <c r="F6" s="54"/>
    </row>
    <row r="7" spans="1:6" ht="14.25">
      <c r="A7" s="13" t="s">
        <v>61</v>
      </c>
      <c r="B7" s="32">
        <f>D24</f>
        <v>0</v>
      </c>
      <c r="C7" s="45"/>
      <c r="D7" s="46" t="str">
        <f>IF(AND(B7&gt;0,B8&gt;0),"nie",IF(B7&lt;0,"áno",IF(ABS(B8)&gt;0.5*(B7+ABS(B8)),"áno","nie")))</f>
        <v>nie</v>
      </c>
      <c r="E7" s="47"/>
      <c r="F7" s="55"/>
    </row>
    <row r="8" spans="1:6" ht="12.75">
      <c r="A8" s="30" t="s">
        <v>11</v>
      </c>
      <c r="B8" s="14">
        <f>D22</f>
        <v>0</v>
      </c>
      <c r="C8" s="45"/>
      <c r="D8" s="48"/>
      <c r="E8" s="49"/>
      <c r="F8" s="55"/>
    </row>
    <row r="11" spans="1:6" ht="12.75">
      <c r="A11" s="8"/>
      <c r="B11" s="9"/>
      <c r="C11" s="9"/>
      <c r="D11" s="56" t="s">
        <v>8</v>
      </c>
      <c r="E11" s="56"/>
      <c r="F11" s="57" t="s">
        <v>7</v>
      </c>
    </row>
    <row r="12" spans="1:6" ht="12.75">
      <c r="A12" s="10" t="s">
        <v>6</v>
      </c>
      <c r="B12" s="15">
        <f>IF(B3="áno",B1-1,B1-2)</f>
        <v>-2</v>
      </c>
      <c r="C12" s="15">
        <f>B12-1</f>
        <v>-3</v>
      </c>
      <c r="D12" s="15">
        <f>B12</f>
        <v>-2</v>
      </c>
      <c r="E12" s="15">
        <f>C12</f>
        <v>-3</v>
      </c>
      <c r="F12" s="56"/>
    </row>
    <row r="13" spans="1:6" ht="12.75">
      <c r="A13" s="13" t="s">
        <v>58</v>
      </c>
      <c r="B13" s="16">
        <f>D26</f>
        <v>0</v>
      </c>
      <c r="C13" s="16">
        <f>E26</f>
        <v>0</v>
      </c>
      <c r="D13" s="53" t="str">
        <f>IF(AND(B13&lt;&gt;0,B14&lt;&gt;0),IF((B13/B14)&gt;7.5,"áno","nie"),"nie")</f>
        <v>nie</v>
      </c>
      <c r="E13" s="53" t="str">
        <f>IF(AND(C13&lt;&gt;0,C14&lt;&gt;0),IF((C13/C14)&gt;7.5,"áno","nie"),"nie")</f>
        <v>nie</v>
      </c>
      <c r="F13" s="50" t="str">
        <f>IF(AND(D15="áno",E15="áno",E13="áno",D13="áno"),"áno","nie")</f>
        <v>nie</v>
      </c>
    </row>
    <row r="14" spans="1:6" ht="12.75">
      <c r="A14" s="13" t="s">
        <v>61</v>
      </c>
      <c r="B14" s="16">
        <f>D24</f>
        <v>0</v>
      </c>
      <c r="C14" s="16">
        <f>E24</f>
        <v>0</v>
      </c>
      <c r="D14" s="53"/>
      <c r="E14" s="53"/>
      <c r="F14" s="45"/>
    </row>
    <row r="15" spans="1:6" ht="12.75">
      <c r="A15" s="13" t="s">
        <v>16</v>
      </c>
      <c r="B15" s="16">
        <f>D22+D28</f>
        <v>0</v>
      </c>
      <c r="C15" s="16">
        <f>E22+E28</f>
        <v>0</v>
      </c>
      <c r="D15" s="53" t="str">
        <f>IF(AND(B15&lt;&gt;0,B16&lt;&gt;0),IF((B15/B16)&lt;1,"áno","nie"),"nie")</f>
        <v>nie</v>
      </c>
      <c r="E15" s="53" t="str">
        <f>IF(AND(C15&lt;&gt;0,C16&lt;&gt;0),IF((C15/C16)&lt;1,"áno","nie"),"nie")</f>
        <v>nie</v>
      </c>
      <c r="F15" s="45"/>
    </row>
    <row r="16" spans="1:6" ht="12.75">
      <c r="A16" s="13" t="s">
        <v>17</v>
      </c>
      <c r="B16" s="16">
        <f>D28</f>
        <v>0</v>
      </c>
      <c r="C16" s="16">
        <f>E28</f>
        <v>0</v>
      </c>
      <c r="D16" s="53"/>
      <c r="E16" s="53"/>
      <c r="F16" s="51"/>
    </row>
    <row r="20" spans="1:6" ht="12.75">
      <c r="A20" s="19" t="s">
        <v>18</v>
      </c>
      <c r="D20" s="20">
        <f>B12</f>
        <v>-2</v>
      </c>
      <c r="E20" s="21">
        <f>C12</f>
        <v>-3</v>
      </c>
      <c r="F20" s="57" t="s">
        <v>7</v>
      </c>
    </row>
    <row r="21" spans="3:6" ht="13.5" thickBot="1">
      <c r="C21" s="18"/>
      <c r="D21" s="22"/>
      <c r="E21" s="23"/>
      <c r="F21" s="56"/>
    </row>
    <row r="22" spans="1:6" ht="32.25" customHeight="1" thickBot="1">
      <c r="A22" s="58" t="s">
        <v>63</v>
      </c>
      <c r="B22" s="58"/>
      <c r="C22" s="59"/>
      <c r="D22" s="28"/>
      <c r="E22" s="28"/>
      <c r="F22" s="53" t="str">
        <f>IF(OR(D7="áno",F13="áno"),"áno","nie")</f>
        <v>nie</v>
      </c>
    </row>
    <row r="23" spans="4:6" ht="13.5" thickBot="1">
      <c r="D23" s="24"/>
      <c r="E23" s="24"/>
      <c r="F23" s="53"/>
    </row>
    <row r="24" spans="1:5" ht="13.5" thickBot="1">
      <c r="A24" s="18" t="s">
        <v>20</v>
      </c>
      <c r="D24" s="28"/>
      <c r="E24" s="28"/>
    </row>
    <row r="25" spans="4:5" ht="13.5" thickBot="1">
      <c r="D25" s="24"/>
      <c r="E25" s="24"/>
    </row>
    <row r="26" spans="1:5" ht="13.5" thickBot="1">
      <c r="A26" s="18" t="s">
        <v>60</v>
      </c>
      <c r="D26" s="28"/>
      <c r="E26" s="28"/>
    </row>
    <row r="27" spans="4:5" ht="13.5" thickBot="1">
      <c r="D27" s="24"/>
      <c r="E27" s="24"/>
    </row>
    <row r="28" spans="1:5" ht="13.5" thickBot="1">
      <c r="A28" s="18" t="s">
        <v>64</v>
      </c>
      <c r="D28" s="28"/>
      <c r="E28" s="28"/>
    </row>
  </sheetData>
  <sheetProtection password="95D3" sheet="1"/>
  <protectedRanges>
    <protectedRange sqref="B1 B3" name="Rozsah1"/>
    <protectedRange sqref="B7:C8" name="Rozsah1_1"/>
    <protectedRange sqref="B13:C16" name="Rozsah1_2"/>
  </protectedRanges>
  <mergeCells count="15">
    <mergeCell ref="C7:C8"/>
    <mergeCell ref="D7:E8"/>
    <mergeCell ref="F5:F6"/>
    <mergeCell ref="F7:F8"/>
    <mergeCell ref="D5:E6"/>
    <mergeCell ref="D11:E11"/>
    <mergeCell ref="F11:F12"/>
    <mergeCell ref="A22:C22"/>
    <mergeCell ref="F22:F23"/>
    <mergeCell ref="D13:D14"/>
    <mergeCell ref="E13:E14"/>
    <mergeCell ref="F13:F16"/>
    <mergeCell ref="D15:D16"/>
    <mergeCell ref="E15:E16"/>
    <mergeCell ref="F20:F21"/>
  </mergeCells>
  <conditionalFormatting sqref="F7:F8">
    <cfRule type="expression" priority="3" dxfId="0">
      <formula>$F$7="áno"</formula>
    </cfRule>
  </conditionalFormatting>
  <conditionalFormatting sqref="F13">
    <cfRule type="expression" priority="2" dxfId="0">
      <formula>$F$7="áno"</formula>
    </cfRule>
  </conditionalFormatting>
  <conditionalFormatting sqref="F22:F23">
    <cfRule type="expression" priority="1" dxfId="0">
      <formula>$F$7="áno"</formula>
    </cfRule>
  </conditionalFormatting>
  <dataValidations count="1">
    <dataValidation type="list" allowBlank="1" showInputMessage="1" showErrorMessage="1" sqref="B3">
      <formula1>$G$2:$G$3</formula1>
    </dataValidation>
  </dataValidations>
  <printOptions/>
  <pageMargins left="0.75" right="0.75" top="1" bottom="1" header="0.4921259845" footer="0.4921259845"/>
  <pageSetup horizontalDpi="600" verticalDpi="600" orientation="landscape" r:id="rId2"/>
  <headerFooter alignWithMargins="0">
    <oddFooter>&amp;C___________________________________
Pečiatka a podpis štatutárneho orgánu žiadateľa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E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79.7109375" style="7" customWidth="1"/>
    <col min="2" max="2" width="9.140625" style="7" customWidth="1"/>
    <col min="3" max="3" width="21.421875" style="7" bestFit="1" customWidth="1"/>
    <col min="4" max="5" width="0" style="7" hidden="1" customWidth="1"/>
    <col min="6" max="16384" width="9.140625" style="7" customWidth="1"/>
  </cols>
  <sheetData>
    <row r="1" spans="1:5" ht="12.75">
      <c r="A1" s="7" t="s">
        <v>1</v>
      </c>
      <c r="B1" s="29"/>
      <c r="D1" s="7" t="s">
        <v>2</v>
      </c>
      <c r="E1" s="7">
        <f>B1-1</f>
        <v>-1</v>
      </c>
    </row>
    <row r="2" ht="12.75">
      <c r="D2" s="7" t="s">
        <v>3</v>
      </c>
    </row>
    <row r="3" spans="1:4" ht="12.75">
      <c r="A3" s="7" t="str">
        <f>CONCATENATE(D1,E1)</f>
        <v>Existencia overenej účtovnej závierky za rok -1</v>
      </c>
      <c r="B3" s="29"/>
      <c r="D3" s="7" t="s">
        <v>4</v>
      </c>
    </row>
    <row r="5" spans="1:3" ht="12.75">
      <c r="A5" s="8"/>
      <c r="B5" s="9"/>
      <c r="C5" s="33"/>
    </row>
    <row r="6" spans="1:3" ht="12.75">
      <c r="A6" s="34" t="s">
        <v>6</v>
      </c>
      <c r="B6" s="15">
        <f>IF(B3="áno",B1-1,B1-2)</f>
        <v>-2</v>
      </c>
      <c r="C6" s="15" t="s">
        <v>7</v>
      </c>
    </row>
    <row r="7" spans="1:3" ht="26.25">
      <c r="A7" s="35" t="s">
        <v>9</v>
      </c>
      <c r="B7" s="36">
        <v>0</v>
      </c>
      <c r="C7" s="17" t="str">
        <f>IF(B7&lt;0,"áno","nie")</f>
        <v>nie</v>
      </c>
    </row>
  </sheetData>
  <sheetProtection password="95D3" sheet="1"/>
  <protectedRanges>
    <protectedRange sqref="B1 B3 B7" name="Rozsah1"/>
  </protectedRanges>
  <conditionalFormatting sqref="C7">
    <cfRule type="expression" priority="1" dxfId="0" stopIfTrue="1">
      <formula>$C$7="áno"</formula>
    </cfRule>
  </conditionalFormatting>
  <dataValidations count="1">
    <dataValidation type="list" allowBlank="1" showInputMessage="1" showErrorMessage="1" sqref="B3">
      <formula1>$D$2:$D$3</formula1>
    </dataValidation>
  </dataValidations>
  <printOptions/>
  <pageMargins left="0.75" right="0.75" top="1" bottom="1" header="0.4921259845" footer="0.4921259845"/>
  <pageSetup horizontalDpi="600" verticalDpi="600" orientation="landscape" r:id="rId2"/>
  <headerFooter alignWithMargins="0">
    <oddFooter>&amp;C___________________________________
Pečiatka a podpis štatutárneho orgánu žiadateľa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H15"/>
  <sheetViews>
    <sheetView workbookViewId="0" topLeftCell="A1">
      <selection activeCell="B1" activeCellId="3" sqref="D15 D13 B3 B1"/>
    </sheetView>
  </sheetViews>
  <sheetFormatPr defaultColWidth="9.140625" defaultRowHeight="12.75"/>
  <cols>
    <col min="1" max="1" width="43.00390625" style="7" bestFit="1" customWidth="1"/>
    <col min="2" max="3" width="9.140625" style="7" customWidth="1"/>
    <col min="4" max="4" width="13.7109375" style="7" customWidth="1"/>
    <col min="5" max="5" width="13.28125" style="7" customWidth="1"/>
    <col min="6" max="6" width="21.421875" style="7" bestFit="1" customWidth="1"/>
    <col min="7" max="8" width="0" style="7" hidden="1" customWidth="1"/>
    <col min="9" max="16384" width="9.140625" style="7" customWidth="1"/>
  </cols>
  <sheetData>
    <row r="1" spans="1:8" ht="12.75">
      <c r="A1" s="7" t="s">
        <v>1</v>
      </c>
      <c r="B1" s="29"/>
      <c r="G1" s="7" t="s">
        <v>2</v>
      </c>
      <c r="H1" s="7">
        <f>B1-1</f>
        <v>-1</v>
      </c>
    </row>
    <row r="2" ht="12.75">
      <c r="G2" s="7" t="s">
        <v>3</v>
      </c>
    </row>
    <row r="3" spans="1:7" ht="12.75">
      <c r="A3" s="7" t="str">
        <f>CONCATENATE(G1,H1)</f>
        <v>Existencia overenej účtovnej závierky za rok -1</v>
      </c>
      <c r="B3" s="29"/>
      <c r="G3" s="7" t="s">
        <v>4</v>
      </c>
    </row>
    <row r="5" spans="1:6" ht="12.75">
      <c r="A5" s="8"/>
      <c r="B5" s="9"/>
      <c r="C5" s="9"/>
      <c r="D5" s="52" t="s">
        <v>7</v>
      </c>
      <c r="E5" s="47"/>
      <c r="F5" s="54"/>
    </row>
    <row r="6" spans="1:6" ht="12.75">
      <c r="A6" s="10" t="s">
        <v>6</v>
      </c>
      <c r="B6" s="11">
        <f>IF(B3="áno",B1-1,B1-2)</f>
        <v>-2</v>
      </c>
      <c r="C6" s="12"/>
      <c r="D6" s="48"/>
      <c r="E6" s="49"/>
      <c r="F6" s="54"/>
    </row>
    <row r="7" spans="1:6" ht="12.75">
      <c r="A7" s="30" t="s">
        <v>13</v>
      </c>
      <c r="B7" s="14">
        <f>D15</f>
        <v>0</v>
      </c>
      <c r="C7" s="45"/>
      <c r="D7" s="46" t="str">
        <f>IF(AND(B7&lt;&gt;0,B8&lt;&gt;0),IF(AND(B8&lt;0,B7/2&lt;ABS(B8)),"áno","nie"),"nie")</f>
        <v>nie</v>
      </c>
      <c r="E7" s="47"/>
      <c r="F7" s="55"/>
    </row>
    <row r="8" spans="1:6" ht="12.75">
      <c r="A8" s="13" t="s">
        <v>14</v>
      </c>
      <c r="B8" s="37">
        <f>IF(D13&lt;0,D13,0)</f>
        <v>0</v>
      </c>
      <c r="C8" s="45"/>
      <c r="D8" s="48"/>
      <c r="E8" s="49"/>
      <c r="F8" s="55"/>
    </row>
    <row r="11" spans="1:4" ht="12.75">
      <c r="A11" s="19" t="s">
        <v>21</v>
      </c>
      <c r="D11" s="20">
        <f>B6</f>
        <v>-2</v>
      </c>
    </row>
    <row r="12" ht="13.5" thickBot="1"/>
    <row r="13" spans="1:4" ht="13.5" thickBot="1">
      <c r="A13" s="61" t="s">
        <v>23</v>
      </c>
      <c r="B13" s="61"/>
      <c r="D13" s="39"/>
    </row>
    <row r="14" ht="13.5" thickBot="1">
      <c r="D14" s="24"/>
    </row>
    <row r="15" spans="1:4" ht="13.5" thickBot="1">
      <c r="A15" s="18" t="s">
        <v>22</v>
      </c>
      <c r="D15" s="38"/>
    </row>
  </sheetData>
  <sheetProtection password="95D3" sheet="1"/>
  <protectedRanges>
    <protectedRange sqref="B1 B3" name="Rozsah2"/>
    <protectedRange sqref="B7:C8" name="Rozsah1"/>
  </protectedRanges>
  <mergeCells count="6">
    <mergeCell ref="C7:C8"/>
    <mergeCell ref="D7:E8"/>
    <mergeCell ref="F5:F6"/>
    <mergeCell ref="F7:F8"/>
    <mergeCell ref="D5:E6"/>
    <mergeCell ref="A13:B13"/>
  </mergeCells>
  <conditionalFormatting sqref="F7:F8">
    <cfRule type="expression" priority="1" dxfId="0">
      <formula>$F$7="áno"</formula>
    </cfRule>
  </conditionalFormatting>
  <dataValidations count="1">
    <dataValidation type="list" allowBlank="1" showInputMessage="1" showErrorMessage="1" sqref="B3">
      <formula1>$G$2:$G$3</formula1>
    </dataValidation>
  </dataValidations>
  <printOptions/>
  <pageMargins left="0.75" right="0.75" top="1" bottom="1" header="0.4921259845" footer="0.4921259845"/>
  <pageSetup horizontalDpi="600" verticalDpi="600" orientation="landscape" r:id="rId2"/>
  <headerFooter alignWithMargins="0">
    <oddFooter>&amp;C___________________________________
Pečiatka a podpis štatutárneho orgánu žiadateľa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D4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79.7109375" style="7" customWidth="1"/>
    <col min="2" max="2" width="9.140625" style="7" customWidth="1"/>
    <col min="3" max="3" width="21.421875" style="7" bestFit="1" customWidth="1"/>
    <col min="4" max="5" width="9.140625" style="7" hidden="1" customWidth="1"/>
    <col min="6" max="16384" width="9.140625" style="7" customWidth="1"/>
  </cols>
  <sheetData>
    <row r="1" spans="1:4" ht="12.75">
      <c r="A1" s="7" t="s">
        <v>1</v>
      </c>
      <c r="B1" s="29"/>
      <c r="D1" s="7" t="s">
        <v>3</v>
      </c>
    </row>
    <row r="2" ht="12.75">
      <c r="D2" s="7" t="s">
        <v>4</v>
      </c>
    </row>
    <row r="3" spans="1:3" ht="12.75">
      <c r="A3" s="34"/>
      <c r="B3" s="9"/>
      <c r="C3" s="15" t="s">
        <v>7</v>
      </c>
    </row>
    <row r="4" spans="1:3" ht="12.75">
      <c r="A4" s="40" t="s">
        <v>55</v>
      </c>
      <c r="B4" s="41"/>
      <c r="C4" s="17" t="str">
        <f>IF(B4="áno","áno","nie")</f>
        <v>nie</v>
      </c>
    </row>
  </sheetData>
  <sheetProtection password="95D3" sheet="1"/>
  <protectedRanges>
    <protectedRange sqref="B1 B4" name="Rozsah1"/>
  </protectedRanges>
  <conditionalFormatting sqref="C4">
    <cfRule type="expression" priority="1" dxfId="0" stopIfTrue="1">
      <formula>$C$4="áno"</formula>
    </cfRule>
  </conditionalFormatting>
  <dataValidations count="1">
    <dataValidation type="list" allowBlank="1" showInputMessage="1" showErrorMessage="1" sqref="B4">
      <formula1>$D$1:$D$2</formula1>
    </dataValidation>
  </dataValidations>
  <printOptions/>
  <pageMargins left="0.75" right="0.75" top="1" bottom="1" header="0.4921259845" footer="0.4921259845"/>
  <pageSetup horizontalDpi="600" verticalDpi="600" orientation="landscape" r:id="rId2"/>
  <headerFooter alignWithMargins="0">
    <oddFooter>&amp;C___________________________________
Pečiatka a podpis štatutárneho orgánu žiadateľa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8"/>
  <sheetViews>
    <sheetView workbookViewId="0" topLeftCell="A7">
      <selection activeCell="A32" sqref="A32"/>
    </sheetView>
  </sheetViews>
  <sheetFormatPr defaultColWidth="9.140625" defaultRowHeight="12.75"/>
  <cols>
    <col min="1" max="1" width="43.00390625" style="7" bestFit="1" customWidth="1"/>
    <col min="2" max="3" width="9.140625" style="7" customWidth="1"/>
    <col min="4" max="5" width="13.7109375" style="7" customWidth="1"/>
    <col min="6" max="6" width="21.421875" style="7" bestFit="1" customWidth="1"/>
    <col min="7" max="7" width="1.28515625" style="7" hidden="1" customWidth="1"/>
    <col min="8" max="8" width="2.421875" style="7" hidden="1" customWidth="1"/>
    <col min="9" max="16384" width="9.140625" style="7" customWidth="1"/>
  </cols>
  <sheetData>
    <row r="1" spans="1:8" ht="12.75">
      <c r="A1" s="7" t="s">
        <v>1</v>
      </c>
      <c r="B1" s="29"/>
      <c r="G1" s="7" t="s">
        <v>47</v>
      </c>
      <c r="H1" s="7">
        <f>B1-1</f>
        <v>-1</v>
      </c>
    </row>
    <row r="2" ht="12.75">
      <c r="G2" s="7" t="s">
        <v>3</v>
      </c>
    </row>
    <row r="3" spans="1:7" ht="12.75">
      <c r="A3" s="7" t="str">
        <f>CONCATENATE(G1,H1)</f>
        <v>Existencia schválenej účtovnej závierky za rok -1</v>
      </c>
      <c r="B3" s="29"/>
      <c r="G3" s="7" t="s">
        <v>4</v>
      </c>
    </row>
    <row r="5" spans="1:6" ht="12.75">
      <c r="A5" s="8"/>
      <c r="B5" s="9"/>
      <c r="C5" s="9"/>
      <c r="D5" s="52" t="s">
        <v>7</v>
      </c>
      <c r="E5" s="62"/>
      <c r="F5" s="65"/>
    </row>
    <row r="6" spans="1:6" ht="12.75">
      <c r="A6" s="10" t="s">
        <v>6</v>
      </c>
      <c r="B6" s="11">
        <f>IF(B3="áno",B1-1,B1-2)</f>
        <v>-2</v>
      </c>
      <c r="C6" s="12"/>
      <c r="D6" s="63"/>
      <c r="E6" s="64"/>
      <c r="F6" s="65"/>
    </row>
    <row r="7" spans="1:6" ht="12.75">
      <c r="A7" s="13" t="s">
        <v>19</v>
      </c>
      <c r="B7" s="37">
        <f>IF((D22+D24+D26)&lt;0,ABS(D22+D24+D26),0)</f>
        <v>0</v>
      </c>
      <c r="C7" s="45"/>
      <c r="D7" s="66" t="str">
        <f>IF(AND(B7&lt;&gt;0,B8&lt;&gt;0),IF(B7&gt;(B8/2),"áno","nie"),"nie")</f>
        <v>nie</v>
      </c>
      <c r="E7" s="47"/>
      <c r="F7" s="68"/>
    </row>
    <row r="8" spans="1:6" ht="12.75">
      <c r="A8" s="13" t="s">
        <v>5</v>
      </c>
      <c r="B8" s="37">
        <f>D28</f>
        <v>0</v>
      </c>
      <c r="C8" s="45"/>
      <c r="D8" s="67"/>
      <c r="E8" s="49"/>
      <c r="F8" s="68"/>
    </row>
    <row r="11" spans="1:6" ht="12.75">
      <c r="A11" s="8"/>
      <c r="B11" s="9"/>
      <c r="C11" s="9"/>
      <c r="D11" s="69" t="s">
        <v>8</v>
      </c>
      <c r="E11" s="70"/>
      <c r="F11" s="71" t="s">
        <v>7</v>
      </c>
    </row>
    <row r="12" spans="1:6" ht="12.75">
      <c r="A12" s="10" t="s">
        <v>6</v>
      </c>
      <c r="B12" s="15">
        <f>IF(B3="áno",B1-1,B1-2)</f>
        <v>-2</v>
      </c>
      <c r="C12" s="15">
        <f>B12-1</f>
        <v>-3</v>
      </c>
      <c r="D12" s="15">
        <f>B12</f>
        <v>-2</v>
      </c>
      <c r="E12" s="15">
        <f>C12</f>
        <v>-3</v>
      </c>
      <c r="F12" s="72"/>
    </row>
    <row r="13" spans="1:6" ht="12.75">
      <c r="A13" s="13" t="s">
        <v>15</v>
      </c>
      <c r="B13" s="42">
        <f>D30+D32+D34</f>
        <v>0</v>
      </c>
      <c r="C13" s="42">
        <f>E30+E32+E34</f>
        <v>0</v>
      </c>
      <c r="D13" s="50" t="str">
        <f>IF(AND(B13&lt;&gt;0,B14&lt;&gt;0),IF((B13/B14)&gt;7.5,"áno","nie"),"nie")</f>
        <v>nie</v>
      </c>
      <c r="E13" s="50" t="str">
        <f>IF(AND(C13&lt;&gt;0,C14&lt;&gt;0),IF((C13/C14)&gt;7.5,"áno","nie"),"nie")</f>
        <v>nie</v>
      </c>
      <c r="F13" s="50" t="str">
        <f>IF(AND(D15="áno",E15="áno",E13="áno",D13="áno"),"áno","nie")</f>
        <v>nie</v>
      </c>
    </row>
    <row r="14" spans="1:6" ht="12.75">
      <c r="A14" s="13" t="s">
        <v>13</v>
      </c>
      <c r="B14" s="42">
        <f>D26</f>
        <v>0</v>
      </c>
      <c r="C14" s="42">
        <f>E26</f>
        <v>0</v>
      </c>
      <c r="D14" s="51"/>
      <c r="E14" s="51"/>
      <c r="F14" s="45"/>
    </row>
    <row r="15" spans="1:6" ht="12.75">
      <c r="A15" s="13" t="s">
        <v>16</v>
      </c>
      <c r="B15" s="42">
        <f>D36+D38+D40+D42</f>
        <v>0</v>
      </c>
      <c r="C15" s="42">
        <f>E36+E38+E40+E42</f>
        <v>0</v>
      </c>
      <c r="D15" s="50" t="str">
        <f>IF(AND(B15&lt;&gt;0,B16&lt;&gt;0),IF((B15/B16)&lt;1,"áno","nie"),"nie")</f>
        <v>nie</v>
      </c>
      <c r="E15" s="50" t="str">
        <f>IF(AND(C15&lt;&gt;0,C16&lt;&gt;0),IF((C15/C16)&lt;1,"áno","nie"),"nie")</f>
        <v>nie</v>
      </c>
      <c r="F15" s="45"/>
    </row>
    <row r="16" spans="1:6" ht="12.75">
      <c r="A16" s="13" t="s">
        <v>17</v>
      </c>
      <c r="B16" s="42">
        <f>D38</f>
        <v>0</v>
      </c>
      <c r="C16" s="42">
        <f>E38</f>
        <v>0</v>
      </c>
      <c r="D16" s="51"/>
      <c r="E16" s="51"/>
      <c r="F16" s="51"/>
    </row>
    <row r="19" ht="12.75">
      <c r="D19" s="18"/>
    </row>
    <row r="20" spans="1:6" ht="12.75">
      <c r="A20" s="19" t="s">
        <v>18</v>
      </c>
      <c r="D20" s="20">
        <f>B12</f>
        <v>-2</v>
      </c>
      <c r="E20" s="21">
        <f>C12</f>
        <v>-3</v>
      </c>
      <c r="F20" s="71" t="s">
        <v>7</v>
      </c>
    </row>
    <row r="21" spans="3:6" ht="13.5" thickBot="1">
      <c r="C21" s="18"/>
      <c r="D21" s="22"/>
      <c r="E21" s="23"/>
      <c r="F21" s="72"/>
    </row>
    <row r="22" spans="1:6" ht="34.5" customHeight="1" thickBot="1">
      <c r="A22" s="58" t="s">
        <v>46</v>
      </c>
      <c r="B22" s="58"/>
      <c r="C22" s="59"/>
      <c r="D22" s="28"/>
      <c r="E22" s="24"/>
      <c r="F22" s="50" t="str">
        <f>IF(OR(D7="áno",F13="áno"),"áno","nie")</f>
        <v>nie</v>
      </c>
    </row>
    <row r="23" spans="4:6" ht="13.5" thickBot="1">
      <c r="D23" s="24"/>
      <c r="E23" s="24"/>
      <c r="F23" s="51"/>
    </row>
    <row r="24" spans="1:5" ht="34.5" customHeight="1" thickBot="1">
      <c r="A24" s="58" t="s">
        <v>45</v>
      </c>
      <c r="B24" s="58"/>
      <c r="C24" s="59"/>
      <c r="D24" s="28"/>
      <c r="E24" s="24"/>
    </row>
    <row r="25" spans="4:5" ht="13.5" thickBot="1">
      <c r="D25" s="24"/>
      <c r="E25" s="24"/>
    </row>
    <row r="26" spans="1:5" ht="13.5" thickBot="1">
      <c r="A26" s="7" t="s">
        <v>44</v>
      </c>
      <c r="D26" s="28"/>
      <c r="E26" s="28"/>
    </row>
    <row r="27" spans="4:5" ht="13.5" thickBot="1">
      <c r="D27" s="24"/>
      <c r="E27" s="24"/>
    </row>
    <row r="28" spans="1:5" ht="13.5" thickBot="1">
      <c r="A28" s="18" t="s">
        <v>43</v>
      </c>
      <c r="D28" s="28"/>
      <c r="E28" s="25"/>
    </row>
    <row r="29" spans="4:5" ht="13.5" thickBot="1">
      <c r="D29" s="24"/>
      <c r="E29" s="24"/>
    </row>
    <row r="30" spans="1:5" ht="13.5" thickBot="1">
      <c r="A30" s="18" t="s">
        <v>42</v>
      </c>
      <c r="D30" s="28"/>
      <c r="E30" s="28"/>
    </row>
    <row r="31" spans="4:5" ht="13.5" thickBot="1">
      <c r="D31" s="24"/>
      <c r="E31" s="24"/>
    </row>
    <row r="32" spans="1:5" ht="13.5" thickBot="1">
      <c r="A32" s="18" t="s">
        <v>41</v>
      </c>
      <c r="D32" s="28"/>
      <c r="E32" s="28"/>
    </row>
    <row r="33" spans="4:5" ht="13.5" thickBot="1">
      <c r="D33" s="24"/>
      <c r="E33" s="24"/>
    </row>
    <row r="34" spans="1:5" ht="13.5" thickBot="1">
      <c r="A34" s="18" t="s">
        <v>40</v>
      </c>
      <c r="D34" s="28"/>
      <c r="E34" s="28"/>
    </row>
    <row r="35" spans="4:5" ht="13.5" thickBot="1">
      <c r="D35" s="24"/>
      <c r="E35" s="24"/>
    </row>
    <row r="36" spans="1:5" ht="13.5" thickBot="1">
      <c r="A36" s="18" t="s">
        <v>54</v>
      </c>
      <c r="D36" s="28"/>
      <c r="E36" s="28"/>
    </row>
    <row r="37" spans="4:5" ht="13.5" thickBot="1">
      <c r="D37" s="24"/>
      <c r="E37" s="24"/>
    </row>
    <row r="38" spans="1:5" ht="13.5" thickBot="1">
      <c r="A38" s="18" t="s">
        <v>39</v>
      </c>
      <c r="D38" s="28"/>
      <c r="E38" s="28"/>
    </row>
    <row r="39" spans="4:5" ht="13.5" thickBot="1">
      <c r="D39" s="24"/>
      <c r="E39" s="24"/>
    </row>
    <row r="40" spans="1:5" ht="13.5" thickBot="1">
      <c r="A40" s="18" t="s">
        <v>38</v>
      </c>
      <c r="D40" s="28"/>
      <c r="E40" s="28"/>
    </row>
    <row r="41" spans="4:5" ht="13.5" thickBot="1">
      <c r="D41" s="24"/>
      <c r="E41" s="24"/>
    </row>
    <row r="42" spans="1:5" ht="13.5" thickBot="1">
      <c r="A42" s="18" t="s">
        <v>37</v>
      </c>
      <c r="D42" s="28"/>
      <c r="E42" s="28"/>
    </row>
    <row r="48" spans="1:3" ht="12.75">
      <c r="A48" s="26"/>
      <c r="B48" s="26"/>
      <c r="C48" s="26"/>
    </row>
    <row r="49" spans="1:3" ht="12.75">
      <c r="A49" s="26"/>
      <c r="B49" s="26"/>
      <c r="C49" s="26"/>
    </row>
    <row r="50" spans="1:3" ht="12.75">
      <c r="A50" s="73"/>
      <c r="B50" s="73"/>
      <c r="C50" s="73"/>
    </row>
    <row r="51" spans="1:3" ht="12.75">
      <c r="A51" s="26"/>
      <c r="B51" s="26"/>
      <c r="C51" s="26"/>
    </row>
    <row r="52" spans="1:3" ht="12.75">
      <c r="A52" s="26"/>
      <c r="B52" s="26"/>
      <c r="C52" s="26"/>
    </row>
    <row r="53" spans="1:3" ht="12.75">
      <c r="A53" s="26"/>
      <c r="B53" s="26"/>
      <c r="C53" s="26"/>
    </row>
    <row r="54" spans="1:3" ht="12.75">
      <c r="A54" s="26"/>
      <c r="B54" s="26"/>
      <c r="C54" s="26"/>
    </row>
    <row r="55" spans="1:3" ht="12.75">
      <c r="A55" s="26"/>
      <c r="B55" s="26"/>
      <c r="C55" s="26"/>
    </row>
    <row r="56" spans="1:3" ht="12.75">
      <c r="A56" s="26"/>
      <c r="B56" s="26"/>
      <c r="C56" s="26"/>
    </row>
    <row r="57" spans="1:3" ht="12.75">
      <c r="A57" s="26"/>
      <c r="B57" s="26"/>
      <c r="C57" s="26"/>
    </row>
    <row r="58" spans="1:3" ht="12.75">
      <c r="A58" s="26"/>
      <c r="B58" s="26"/>
      <c r="C58" s="26"/>
    </row>
    <row r="59" spans="1:3" ht="12.75">
      <c r="A59" s="26"/>
      <c r="B59" s="26"/>
      <c r="C59" s="26"/>
    </row>
    <row r="60" spans="1:3" ht="12.75">
      <c r="A60" s="26"/>
      <c r="B60" s="26"/>
      <c r="C60" s="26"/>
    </row>
    <row r="61" spans="1:3" ht="12.75">
      <c r="A61" s="26"/>
      <c r="B61" s="26"/>
      <c r="C61" s="26"/>
    </row>
    <row r="62" spans="1:3" ht="12.75">
      <c r="A62" s="26"/>
      <c r="B62" s="26"/>
      <c r="C62" s="26"/>
    </row>
    <row r="63" spans="1:3" ht="12.75">
      <c r="A63" s="26"/>
      <c r="B63" s="26"/>
      <c r="C63" s="26"/>
    </row>
    <row r="64" spans="1:3" ht="12.75">
      <c r="A64" s="26"/>
      <c r="B64" s="26"/>
      <c r="C64" s="26"/>
    </row>
    <row r="65" spans="1:3" ht="12.75">
      <c r="A65" s="26"/>
      <c r="B65" s="26"/>
      <c r="C65" s="26"/>
    </row>
    <row r="66" spans="1:3" ht="12.75">
      <c r="A66" s="26"/>
      <c r="B66" s="26"/>
      <c r="C66" s="26"/>
    </row>
    <row r="67" spans="1:3" ht="12.75">
      <c r="A67" s="26"/>
      <c r="B67" s="26"/>
      <c r="C67" s="26"/>
    </row>
    <row r="68" spans="1:3" ht="12.75">
      <c r="A68" s="26"/>
      <c r="B68" s="26"/>
      <c r="C68" s="26"/>
    </row>
  </sheetData>
  <sheetProtection password="95D3" sheet="1"/>
  <protectedRanges>
    <protectedRange sqref="B1 B3 B7:C8 B13:C16" name="Rozsah1"/>
  </protectedRanges>
  <mergeCells count="17">
    <mergeCell ref="A22:C22"/>
    <mergeCell ref="F22:F23"/>
    <mergeCell ref="A24:C24"/>
    <mergeCell ref="A50:C50"/>
    <mergeCell ref="D13:D14"/>
    <mergeCell ref="E13:E14"/>
    <mergeCell ref="F13:F16"/>
    <mergeCell ref="D15:D16"/>
    <mergeCell ref="E15:E16"/>
    <mergeCell ref="F20:F21"/>
    <mergeCell ref="D5:E6"/>
    <mergeCell ref="F5:F6"/>
    <mergeCell ref="C7:C8"/>
    <mergeCell ref="D7:E8"/>
    <mergeCell ref="F7:F8"/>
    <mergeCell ref="D11:E11"/>
    <mergeCell ref="F11:F12"/>
  </mergeCells>
  <conditionalFormatting sqref="F7:F8 F13">
    <cfRule type="expression" priority="2" dxfId="0">
      <formula>$F$7="áno"</formula>
    </cfRule>
  </conditionalFormatting>
  <conditionalFormatting sqref="F22:F23">
    <cfRule type="expression" priority="1" dxfId="0">
      <formula>$F$7="áno"</formula>
    </cfRule>
  </conditionalFormatting>
  <dataValidations count="1">
    <dataValidation type="list" allowBlank="1" showInputMessage="1" showErrorMessage="1" sqref="B3">
      <formula1>$G$2:$G$3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2"/>
  <headerFooter>
    <oddFooter>&amp;C___________________________________
Pečiatka a podpis štatutárneho orgánu žiadateľa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H15"/>
  <sheetViews>
    <sheetView workbookViewId="0" topLeftCell="A1">
      <selection activeCell="A1" sqref="A1"/>
    </sheetView>
  </sheetViews>
  <sheetFormatPr defaultColWidth="9.140625" defaultRowHeight="12.75"/>
  <cols>
    <col min="1" max="1" width="55.7109375" style="7" customWidth="1"/>
    <col min="2" max="3" width="9.140625" style="7" customWidth="1"/>
    <col min="4" max="4" width="13.7109375" style="7" customWidth="1"/>
    <col min="5" max="5" width="13.28125" style="7" customWidth="1"/>
    <col min="6" max="6" width="21.421875" style="7" bestFit="1" customWidth="1"/>
    <col min="7" max="7" width="2.140625" style="7" hidden="1" customWidth="1"/>
    <col min="8" max="8" width="2.8515625" style="7" hidden="1" customWidth="1"/>
    <col min="9" max="16384" width="9.140625" style="7" customWidth="1"/>
  </cols>
  <sheetData>
    <row r="1" spans="1:8" ht="12.75">
      <c r="A1" s="7" t="s">
        <v>1</v>
      </c>
      <c r="B1" s="29"/>
      <c r="G1" s="7" t="s">
        <v>47</v>
      </c>
      <c r="H1" s="7">
        <f>B1-1</f>
        <v>-1</v>
      </c>
    </row>
    <row r="2" ht="12.75">
      <c r="G2" s="7" t="s">
        <v>3</v>
      </c>
    </row>
    <row r="3" spans="1:7" ht="12.75">
      <c r="A3" s="7" t="str">
        <f>CONCATENATE(G1,H1)</f>
        <v>Existencia schválenej účtovnej závierky za rok -1</v>
      </c>
      <c r="B3" s="29"/>
      <c r="G3" s="7" t="s">
        <v>4</v>
      </c>
    </row>
    <row r="5" spans="1:6" ht="12.75">
      <c r="A5" s="8"/>
      <c r="B5" s="9"/>
      <c r="C5" s="9"/>
      <c r="D5" s="52" t="s">
        <v>7</v>
      </c>
      <c r="E5" s="47"/>
      <c r="F5" s="54"/>
    </row>
    <row r="6" spans="1:6" ht="12.75">
      <c r="A6" s="31" t="s">
        <v>6</v>
      </c>
      <c r="B6" s="11">
        <f>IF(B3="áno",B1-1,B1-2)</f>
        <v>-2</v>
      </c>
      <c r="C6" s="12"/>
      <c r="D6" s="48"/>
      <c r="E6" s="49"/>
      <c r="F6" s="54"/>
    </row>
    <row r="7" spans="1:6" ht="12.75">
      <c r="A7" s="30" t="s">
        <v>11</v>
      </c>
      <c r="B7" s="37">
        <f>IF(D13&lt;0,D13,0)</f>
        <v>0</v>
      </c>
      <c r="C7" s="45"/>
      <c r="D7" s="46" t="str">
        <f>IF(AND(B7&lt;&gt;0,B8&lt;&gt;0),IF(AND(B7&lt;0,B8/2&lt;ABS(B7)),"áno","nie"),"nie")</f>
        <v>nie</v>
      </c>
      <c r="E7" s="47"/>
      <c r="F7" s="55"/>
    </row>
    <row r="8" spans="1:6" ht="12.75">
      <c r="A8" s="13" t="s">
        <v>12</v>
      </c>
      <c r="B8" s="37">
        <f>D15</f>
        <v>0</v>
      </c>
      <c r="C8" s="45"/>
      <c r="D8" s="48"/>
      <c r="E8" s="49"/>
      <c r="F8" s="55"/>
    </row>
    <row r="11" spans="1:4" ht="12.75">
      <c r="A11" s="19" t="s">
        <v>21</v>
      </c>
      <c r="D11" s="20">
        <f>B6</f>
        <v>-2</v>
      </c>
    </row>
    <row r="12" ht="13.5" thickBot="1"/>
    <row r="13" spans="1:4" ht="27" thickBot="1">
      <c r="A13" s="43" t="s">
        <v>49</v>
      </c>
      <c r="D13" s="39"/>
    </row>
    <row r="14" ht="13.5" thickBot="1">
      <c r="D14" s="24"/>
    </row>
    <row r="15" spans="1:4" ht="13.5" thickBot="1">
      <c r="A15" s="18" t="s">
        <v>48</v>
      </c>
      <c r="D15" s="38"/>
    </row>
  </sheetData>
  <sheetProtection password="95D3" sheet="1"/>
  <protectedRanges>
    <protectedRange sqref="B1 B3" name="Rozsah1"/>
    <protectedRange sqref="B7:C8" name="Rozsah1_1"/>
  </protectedRanges>
  <mergeCells count="5">
    <mergeCell ref="D5:E6"/>
    <mergeCell ref="F5:F6"/>
    <mergeCell ref="C7:C8"/>
    <mergeCell ref="D7:E8"/>
    <mergeCell ref="F7:F8"/>
  </mergeCells>
  <conditionalFormatting sqref="F7:F8">
    <cfRule type="expression" priority="1" dxfId="0">
      <formula>$F$7="áno"</formula>
    </cfRule>
  </conditionalFormatting>
  <dataValidations count="1">
    <dataValidation type="list" allowBlank="1" showInputMessage="1" showErrorMessage="1" sqref="B3">
      <formula1>$G$2:$G$3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2"/>
  <headerFooter>
    <oddFooter>&amp;C___________________________________
Pečiatka a podpis štatutárneho orgánu žiadateľa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Zuzana Palkechova</cp:lastModifiedBy>
  <cp:lastPrinted>2015-09-11T11:47:40Z</cp:lastPrinted>
  <dcterms:created xsi:type="dcterms:W3CDTF">2011-01-31T11:23:50Z</dcterms:created>
  <dcterms:modified xsi:type="dcterms:W3CDTF">2020-11-09T21:47:42Z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